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ekit\Documents\Desktop\"/>
    </mc:Choice>
  </mc:AlternateContent>
  <xr:revisionPtr revIDLastSave="0" documentId="8_{25CE336F-FA6F-8943-8D8C-06F5FBC9AF97}" xr6:coauthVersionLast="47" xr6:coauthVersionMax="47" xr10:uidLastSave="{00000000-0000-0000-0000-000000000000}"/>
  <bookViews>
    <workbookView xWindow="0" yWindow="0" windowWidth="19200" windowHeight="7050" firstSheet="2" activeTab="2" xr2:uid="{00000000-000D-0000-FFFF-FFFF00000000}"/>
  </bookViews>
  <sheets>
    <sheet name="Current" sheetId="1" state="hidden" r:id="rId1"/>
    <sheet name="Loadsheding 3 hr 30 min overlap" sheetId="4" state="hidden" r:id="rId2"/>
    <sheet name="Printable Version" sheetId="8" r:id="rId3"/>
    <sheet name="Work in Progres" sheetId="3" state="hidden" r:id="rId4"/>
  </sheets>
  <definedNames>
    <definedName name="_xlnm._FilterDatabase" localSheetId="3" hidden="1">'Work in Progres'!$A$2:$AH$61</definedName>
    <definedName name="_xlnm.Print_Area" localSheetId="0">Current!$A$1:$AR$105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3" l="1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H1" i="3"/>
  <c r="AS12" i="4"/>
  <c r="AS13" i="4"/>
  <c r="AS16" i="4"/>
  <c r="BB3" i="4"/>
  <c r="AS14" i="4"/>
  <c r="AS15" i="4"/>
  <c r="AY3" i="4"/>
  <c r="AS76" i="4"/>
  <c r="AY10" i="4"/>
  <c r="AS77" i="4"/>
  <c r="AZ10" i="4"/>
  <c r="AS78" i="4"/>
  <c r="BA10" i="4"/>
  <c r="AS79" i="4"/>
  <c r="BB10" i="4"/>
  <c r="AS70" i="4"/>
  <c r="AS67" i="4"/>
  <c r="AY9" i="4"/>
  <c r="AS68" i="4"/>
  <c r="AS69" i="4"/>
  <c r="AS61" i="4"/>
  <c r="AS58" i="4"/>
  <c r="AY8" i="4"/>
  <c r="AS59" i="4"/>
  <c r="AS60" i="4"/>
  <c r="AS52" i="4"/>
  <c r="AS49" i="4"/>
  <c r="AY7" i="4"/>
  <c r="AS50" i="4"/>
  <c r="AS51" i="4"/>
  <c r="AS40" i="4"/>
  <c r="AY6" i="4"/>
  <c r="AS41" i="4"/>
  <c r="AS42" i="4"/>
  <c r="AS43" i="4"/>
  <c r="AS34" i="4"/>
  <c r="AS31" i="4"/>
  <c r="AY5" i="4"/>
  <c r="AS32" i="4"/>
  <c r="AS33" i="4"/>
  <c r="AS22" i="4"/>
  <c r="AY4" i="4"/>
  <c r="AS23" i="4"/>
  <c r="AS24" i="4"/>
  <c r="BA4" i="4"/>
  <c r="AS25" i="4"/>
  <c r="BB4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AZ9" i="4"/>
  <c r="BB9" i="4"/>
  <c r="BA9" i="4"/>
  <c r="AZ8" i="4"/>
  <c r="BB8" i="4"/>
  <c r="BA8" i="4"/>
  <c r="AZ7" i="4"/>
  <c r="BB7" i="4"/>
  <c r="BA7" i="4"/>
  <c r="BA6" i="4"/>
  <c r="AZ6" i="4"/>
  <c r="BB6" i="4"/>
  <c r="AZ5" i="4"/>
  <c r="BB5" i="4"/>
  <c r="BA5" i="4"/>
  <c r="AZ4" i="4"/>
  <c r="BA3" i="4"/>
  <c r="AZ3" i="4"/>
  <c r="AS3" i="1"/>
  <c r="AS4" i="1"/>
  <c r="AP4" i="1"/>
  <c r="AS67" i="1"/>
  <c r="AP67" i="1"/>
  <c r="AS68" i="1"/>
  <c r="AP68" i="1"/>
  <c r="AS69" i="1"/>
  <c r="AP69" i="1"/>
  <c r="AS70" i="1"/>
  <c r="AP70" i="1"/>
  <c r="AS58" i="1"/>
  <c r="AP58" i="1"/>
  <c r="AS59" i="1"/>
  <c r="AP59" i="1"/>
  <c r="AS60" i="1"/>
  <c r="AP60" i="1"/>
  <c r="AS61" i="1"/>
  <c r="AP61" i="1"/>
  <c r="AS49" i="1"/>
  <c r="AP49" i="1"/>
  <c r="AS50" i="1"/>
  <c r="AP50" i="1"/>
  <c r="AS51" i="1"/>
  <c r="AP51" i="1"/>
  <c r="AS52" i="1"/>
  <c r="AP52" i="1"/>
  <c r="AS43" i="1"/>
  <c r="AP43" i="1"/>
  <c r="AS40" i="1"/>
  <c r="AP40" i="1"/>
  <c r="AS41" i="1"/>
  <c r="AP41" i="1"/>
  <c r="AS42" i="1"/>
  <c r="AP42" i="1"/>
  <c r="AS31" i="1"/>
  <c r="AP31" i="1"/>
  <c r="AS32" i="1"/>
  <c r="AP32" i="1"/>
  <c r="AS33" i="1"/>
  <c r="AP33" i="1"/>
  <c r="AS34" i="1"/>
  <c r="AP34" i="1"/>
  <c r="AS22" i="1"/>
  <c r="AP22" i="1"/>
  <c r="AS23" i="1"/>
  <c r="AP23" i="1"/>
  <c r="AS24" i="1"/>
  <c r="AP24" i="1"/>
  <c r="AS25" i="1"/>
  <c r="AP25" i="1"/>
  <c r="AS13" i="1"/>
  <c r="AP13" i="1"/>
  <c r="AS14" i="1"/>
  <c r="AP14" i="1"/>
  <c r="AS15" i="1"/>
  <c r="AP15" i="1"/>
  <c r="AS16" i="1"/>
  <c r="AP16" i="1"/>
  <c r="AS7" i="1"/>
  <c r="AP7" i="1"/>
  <c r="AS6" i="1"/>
  <c r="AP6" i="1"/>
  <c r="AS5" i="1"/>
  <c r="AP5" i="1"/>
</calcChain>
</file>

<file path=xl/sharedStrings.xml><?xml version="1.0" encoding="utf-8"?>
<sst xmlns="http://schemas.openxmlformats.org/spreadsheetml/2006/main" count="1900" uniqueCount="215">
  <si>
    <t>Time slots</t>
  </si>
  <si>
    <t>Stages with areas affected</t>
  </si>
  <si>
    <t>Days of the month</t>
  </si>
  <si>
    <t>Stage 4</t>
  </si>
  <si>
    <t>Stage 3</t>
  </si>
  <si>
    <t>Stage 2</t>
  </si>
  <si>
    <t>Stage 1</t>
  </si>
  <si>
    <t>GTM NEW AREAS</t>
  </si>
  <si>
    <t xml:space="preserve">Area </t>
  </si>
  <si>
    <t>Affected</t>
  </si>
  <si>
    <t>Feeder</t>
  </si>
  <si>
    <t>Georges Valley, Haenertsburg, Pusella, Agatha Blackknoll, Yamorna, Ledzee</t>
  </si>
  <si>
    <t>Ebenezer</t>
  </si>
  <si>
    <t>Magoebaskloof, Politsi, Campsiesglen,</t>
  </si>
  <si>
    <t>Duivelskloof</t>
  </si>
  <si>
    <t>Lushof North, Deerpark, Mieleikloof, Doornhoek, Broederstroomdrift</t>
  </si>
  <si>
    <t>Tat's Graham</t>
  </si>
  <si>
    <t>Tzaneen Area 1(From Minitzani all round up to Florapark), Pompagalana, Lushof South, New Industrial area</t>
  </si>
  <si>
    <t>Deerpark, California, Taganashoek, Jaffray, Letsitele Valley, Nkowankowa, Lenyenye, Agatha Top Side</t>
  </si>
  <si>
    <t>Letsitle Valley</t>
  </si>
  <si>
    <t>Giyani Road, Eiland Road, Riverside incl Rainbow including Henley</t>
  </si>
  <si>
    <t>Eiland</t>
  </si>
  <si>
    <t>From Waterbok to Letaba Ranch, Lacotte and Eiland</t>
  </si>
  <si>
    <t>Rubbervale</t>
  </si>
  <si>
    <t>Letsitele Town, Letaba Estates</t>
  </si>
  <si>
    <t>Letaba</t>
  </si>
  <si>
    <t>My Work Area</t>
  </si>
  <si>
    <t>My Home Area</t>
  </si>
  <si>
    <r>
      <t xml:space="preserve">Original Spreadsheet from the GTM, enhanced by </t>
    </r>
    <r>
      <rPr>
        <b/>
        <i/>
        <sz val="11"/>
        <color theme="6" tint="-0.499984740745262"/>
        <rFont val="Calibri"/>
        <family val="2"/>
        <scheme val="minor"/>
      </rPr>
      <t>Dirk Stoltz</t>
    </r>
    <r>
      <rPr>
        <b/>
        <i/>
        <sz val="11"/>
        <color theme="5" tint="-0.249977111117893"/>
        <rFont val="Calibri"/>
        <family val="2"/>
        <scheme val="minor"/>
      </rPr>
      <t xml:space="preserve"> of the </t>
    </r>
    <r>
      <rPr>
        <b/>
        <sz val="11"/>
        <color rgb="FFFF0000"/>
        <rFont val="Calibri"/>
        <family val="2"/>
        <scheme val="minor"/>
      </rPr>
      <t>Bulletin</t>
    </r>
  </si>
  <si>
    <t>How to use this spreadsheet:</t>
  </si>
  <si>
    <t>Find the numbers for your Work area and Home area (e.g. If you Work and Live in Tzaneen both will be 4)</t>
  </si>
  <si>
    <t>Enter the Area numbers into the "My Work Area" and "My Home Area" blocks provided (Light Green shaded area above)</t>
  </si>
  <si>
    <t>In the spreadsheet those numbers are now highlighted everywhere</t>
  </si>
  <si>
    <r>
      <t xml:space="preserve">The number in the </t>
    </r>
    <r>
      <rPr>
        <b/>
        <sz val="11"/>
        <color theme="1"/>
        <rFont val="Calibri"/>
        <family val="2"/>
        <scheme val="minor"/>
      </rPr>
      <t>Black</t>
    </r>
    <r>
      <rPr>
        <b/>
        <sz val="11"/>
        <color theme="3" tint="0.39997558519241921"/>
        <rFont val="Calibri"/>
        <family val="2"/>
        <scheme val="minor"/>
      </rPr>
      <t xml:space="preserve"> block shows today (17 means today is the 17th of the month)</t>
    </r>
  </si>
  <si>
    <r>
      <t xml:space="preserve">Enter the Loadshedding stage announced into the </t>
    </r>
    <r>
      <rPr>
        <b/>
        <sz val="11"/>
        <color rgb="FFFF00FF"/>
        <rFont val="Calibri"/>
        <family val="2"/>
        <scheme val="minor"/>
      </rPr>
      <t>PINK</t>
    </r>
    <r>
      <rPr>
        <b/>
        <sz val="11"/>
        <color theme="3" tint="0.39997558519241921"/>
        <rFont val="Calibri"/>
        <family val="2"/>
        <scheme val="minor"/>
      </rPr>
      <t xml:space="preserve"> block on the top</t>
    </r>
  </si>
  <si>
    <r>
      <t xml:space="preserve">The red arrows with </t>
    </r>
    <r>
      <rPr>
        <b/>
        <sz val="11"/>
        <color rgb="FFFF0000"/>
        <rFont val="Calibri"/>
        <family val="2"/>
        <scheme val="minor"/>
      </rPr>
      <t>H</t>
    </r>
    <r>
      <rPr>
        <b/>
        <sz val="11"/>
        <color theme="3" tint="0.39997558519241921"/>
        <rFont val="Calibri"/>
        <family val="2"/>
        <scheme val="minor"/>
      </rPr>
      <t xml:space="preserve"> and </t>
    </r>
    <r>
      <rPr>
        <b/>
        <sz val="11"/>
        <color rgb="FFFF0000"/>
        <rFont val="Calibri"/>
        <family val="2"/>
        <scheme val="minor"/>
      </rPr>
      <t>W</t>
    </r>
    <r>
      <rPr>
        <b/>
        <sz val="11"/>
        <color theme="3" tint="0.39997558519241921"/>
        <rFont val="Calibri"/>
        <family val="2"/>
        <scheme val="minor"/>
      </rPr>
      <t xml:space="preserve"> indicates that your Home and Work areas will </t>
    </r>
    <r>
      <rPr>
        <b/>
        <sz val="11"/>
        <rFont val="Calibri"/>
        <family val="2"/>
        <scheme val="minor"/>
      </rPr>
      <t>TODAY</t>
    </r>
    <r>
      <rPr>
        <b/>
        <sz val="11"/>
        <color theme="3" tint="0.39997558519241921"/>
        <rFont val="Calibri"/>
        <family val="2"/>
        <scheme val="minor"/>
      </rPr>
      <t xml:space="preserve"> experience loadshedding in the timeslot indicated.</t>
    </r>
  </si>
  <si>
    <t>Play with the Work area number &amp; Home area number and Stage announced to see how it changes things</t>
  </si>
  <si>
    <t>Simply by changing the Work area number &amp; Home area number to reflect a friend's area numbers you can tell them when they will experience loadshedding.</t>
  </si>
  <si>
    <t>Tzaneen Main, Church, Aqua SS's</t>
  </si>
  <si>
    <t>Eskom Stage Announced</t>
  </si>
  <si>
    <t>Stage 5</t>
  </si>
  <si>
    <t>Stage 6</t>
  </si>
  <si>
    <t>Stage 7</t>
  </si>
  <si>
    <t>Stage 8</t>
  </si>
  <si>
    <t>Lyfstyle Centre</t>
  </si>
  <si>
    <t>SS1 Substation all businesses fed from it</t>
  </si>
  <si>
    <t>Old SAR Substation all businesses fed from it</t>
  </si>
  <si>
    <t>Skirving and Peace Substation all businesses fed from it</t>
  </si>
  <si>
    <t>Tzaneen Area 2( All from Minitzani round up to Tzanegeni), Old industrial area, Hamawasha</t>
  </si>
  <si>
    <t>Hamawasha</t>
  </si>
  <si>
    <t>Arborpark</t>
  </si>
  <si>
    <t>Lushof North</t>
  </si>
  <si>
    <t xml:space="preserve"> </t>
  </si>
  <si>
    <t>Adam Circle, Claude Wheatly SS's, Adington en Agatha feeder</t>
  </si>
  <si>
    <t>NEW 2019 MANUAL LOAD SHEDDING SCHEDULE</t>
  </si>
  <si>
    <t>Time</t>
  </si>
  <si>
    <t>Stage</t>
  </si>
  <si>
    <t xml:space="preserve">Stages </t>
  </si>
  <si>
    <t>Time Slots</t>
  </si>
  <si>
    <t>NEW 2020 MANUAL LOAD SHEDDING SCHEDULE</t>
  </si>
  <si>
    <t>Date</t>
  </si>
  <si>
    <t>STAGE 1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</si>
  <si>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</si>
  <si>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</si>
  <si>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</si>
  <si>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</si>
  <si>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</si>
  <si>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</si>
  <si>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</si>
  <si>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</si>
  <si>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</si>
  <si>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</si>
  <si>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</si>
  <si>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</si>
  <si>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</si>
  <si>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</si>
  <si>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</si>
  <si>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</si>
  <si>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</si>
  <si>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</si>
  <si>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</si>
  <si>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</si>
  <si>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</si>
  <si>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</si>
  <si>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</si>
  <si>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</si>
  <si>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</si>
  <si>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</si>
  <si>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</si>
  <si>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</si>
  <si>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</si>
  <si>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</si>
  <si>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</si>
  <si>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FROM</t>
  </si>
  <si>
    <t>TO</t>
  </si>
  <si>
    <t>Areas that will be load-shed between the times, to the left, on the day of the month above</t>
  </si>
  <si>
    <t>STAGE 2</t>
  </si>
  <si>
    <t>1,13</t>
  </si>
  <si>
    <t>3,15</t>
  </si>
  <si>
    <t>5,1</t>
  </si>
  <si>
    <t>7,3</t>
  </si>
  <si>
    <t>9,5</t>
  </si>
  <si>
    <t>11,7</t>
  </si>
  <si>
    <t>13,9</t>
  </si>
  <si>
    <t>15,11</t>
  </si>
  <si>
    <t>2,14</t>
  </si>
  <si>
    <t>4,16</t>
  </si>
  <si>
    <t>6,2</t>
  </si>
  <si>
    <t>8,4</t>
  </si>
  <si>
    <t>10,6</t>
  </si>
  <si>
    <t>12,8</t>
  </si>
  <si>
    <t>14,10</t>
  </si>
  <si>
    <t>16,12</t>
  </si>
  <si>
    <t>STAGE 3</t>
  </si>
  <si>
    <t>1,13,9</t>
  </si>
  <si>
    <t>3,15,11</t>
  </si>
  <si>
    <t>5,1,13</t>
  </si>
  <si>
    <t>7,3,15</t>
  </si>
  <si>
    <t>9,5,1</t>
  </si>
  <si>
    <t>11,7,3</t>
  </si>
  <si>
    <t>13,9,5</t>
  </si>
  <si>
    <t>15,11,7</t>
  </si>
  <si>
    <t>2,14,10</t>
  </si>
  <si>
    <t>4,16,12</t>
  </si>
  <si>
    <t>6,2,14</t>
  </si>
  <si>
    <t>8,4,16</t>
  </si>
  <si>
    <t>10,6,2</t>
  </si>
  <si>
    <t>12,8,4</t>
  </si>
  <si>
    <t>14,10,6</t>
  </si>
  <si>
    <t>16,12,8</t>
  </si>
  <si>
    <t>STAGE 4</t>
  </si>
  <si>
    <t>1,13,9,5</t>
  </si>
  <si>
    <t>3,15,11,7</t>
  </si>
  <si>
    <t>5,1,13,9</t>
  </si>
  <si>
    <t>7,3,15,11</t>
  </si>
  <si>
    <t>9,5,1,13</t>
  </si>
  <si>
    <t>11,7,3,15</t>
  </si>
  <si>
    <t>13,9,5,1</t>
  </si>
  <si>
    <t>15,11,7,3</t>
  </si>
  <si>
    <t>2,14,10,6</t>
  </si>
  <si>
    <t>4,16,12,8</t>
  </si>
  <si>
    <t>6,2,14,10</t>
  </si>
  <si>
    <t>8,4,16,12</t>
  </si>
  <si>
    <t>10,6,2,14</t>
  </si>
  <si>
    <t>12,8,4,16</t>
  </si>
  <si>
    <t>14,10,6,2</t>
  </si>
  <si>
    <t>16,12,8,4</t>
  </si>
  <si>
    <t>STAGE 5</t>
  </si>
  <si>
    <t>1,13,9,5,11</t>
  </si>
  <si>
    <t>3,15,11,7,13</t>
  </si>
  <si>
    <t>5,1,13,9,15</t>
  </si>
  <si>
    <t>7,3,15,11,1</t>
  </si>
  <si>
    <t>9,5,1,13,3</t>
  </si>
  <si>
    <t>11,7,3,15,5</t>
  </si>
  <si>
    <t>13,9,5,1,7</t>
  </si>
  <si>
    <t>15,11,7,3,9</t>
  </si>
  <si>
    <t>2,14,10,6,12</t>
  </si>
  <si>
    <t>4,16,12,8,14</t>
  </si>
  <si>
    <t>6,2,14,10,16</t>
  </si>
  <si>
    <t>8,4,16,12,2</t>
  </si>
  <si>
    <t>10,6,2,14,4</t>
  </si>
  <si>
    <t>12,8,4,16,6</t>
  </si>
  <si>
    <t>14,10,6,2,8</t>
  </si>
  <si>
    <t>16,12,8,4,10</t>
  </si>
  <si>
    <t>STAGE 6</t>
  </si>
  <si>
    <t>1,13,9,5,11,7</t>
  </si>
  <si>
    <t>3,15,11,7,13,9</t>
  </si>
  <si>
    <t>5,1,13,9,15,11</t>
  </si>
  <si>
    <t>7,3,15,11,1,13</t>
  </si>
  <si>
    <t>9,5,1,13,3,15</t>
  </si>
  <si>
    <t>11,7,3,15,5,1</t>
  </si>
  <si>
    <t>13,9,5,1,7,3</t>
  </si>
  <si>
    <t>15,11,7,3,9,5</t>
  </si>
  <si>
    <t>2,14,10,6,12,8</t>
  </si>
  <si>
    <t>4,16,12,8,14,10</t>
  </si>
  <si>
    <t>6,2,14,10,16,12</t>
  </si>
  <si>
    <t>8,4,16,12,2,14</t>
  </si>
  <si>
    <t>10,6,2,14,4,16</t>
  </si>
  <si>
    <t>12,8,4,16,6,2</t>
  </si>
  <si>
    <t>14,10,6,2,8,4</t>
  </si>
  <si>
    <t>16,12,8,4,10,6</t>
  </si>
  <si>
    <t>STAGE 7</t>
  </si>
  <si>
    <t>1,13,9,5,11,7,3</t>
  </si>
  <si>
    <t>3,15,11,7,13,9,5</t>
  </si>
  <si>
    <t>5,1,13,9,15,11,7</t>
  </si>
  <si>
    <t>7,3,15,11,1,13,9</t>
  </si>
  <si>
    <t>9,5,1,13,3,15,11</t>
  </si>
  <si>
    <t>11,7,3,15,5,1,13</t>
  </si>
  <si>
    <t>13,9,5,1,7,3,15</t>
  </si>
  <si>
    <t>15,11,7,3,9,5,1</t>
  </si>
  <si>
    <t>2,14,10,6,12,8,4</t>
  </si>
  <si>
    <t>4,16,12,8,14,10,6</t>
  </si>
  <si>
    <t>6,2,14,10,16,12,8</t>
  </si>
  <si>
    <t>8,4,16,12,2,14,10</t>
  </si>
  <si>
    <t>10,6,2,14,4,16,12</t>
  </si>
  <si>
    <t>12,8,4,16,6,2,14</t>
  </si>
  <si>
    <t>14,10,6,2,8,4,16</t>
  </si>
  <si>
    <t>16,12,8,4,10,6,2</t>
  </si>
  <si>
    <t>STAGE 8</t>
  </si>
  <si>
    <t>1,13,9,5,11,7,3,15</t>
  </si>
  <si>
    <t>3,15,11,7,13,9,5,1</t>
  </si>
  <si>
    <t>5,1,13,9,15,11,7,3</t>
  </si>
  <si>
    <t>7,3,15,11,1,13,9,5</t>
  </si>
  <si>
    <t>9,5,1,13,3,15,11,7</t>
  </si>
  <si>
    <t>11,7,3,15,5,1,13,9</t>
  </si>
  <si>
    <t>13,9,5,1,7,3,15,11</t>
  </si>
  <si>
    <t>15,11,7,3,9,5,1,13</t>
  </si>
  <si>
    <t>2,14,10,6,12,8,4,16</t>
  </si>
  <si>
    <t>4,16,12,8,14,10,6,2</t>
  </si>
  <si>
    <t>6,2,14,10,16,12,8,4</t>
  </si>
  <si>
    <t>8,4,16,12,2,14,10,6</t>
  </si>
  <si>
    <t>10,6,2,14,4,16,12,8</t>
  </si>
  <si>
    <t>12,8,4,16,6,2,14,10</t>
  </si>
  <si>
    <t>14,10,6,2,8,4,16,12</t>
  </si>
  <si>
    <t>16,12,8,4,10,6,2,14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</si>
</sst>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h:m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26"/>
      <color indexed="20"/>
      <name val="Calibri"/>
      <family val="2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64">
    <xf numFmtId="0" fontId="0" fillId="0" borderId="0" xfId="0"/>
    <xf numFmtId="0" fontId="6" fillId="4" borderId="0" xfId="0" applyFont="1" applyFill="1" applyBorder="1" applyAlignment="1">
      <alignment horizontal="center"/>
    </xf>
    <xf numFmtId="20" fontId="6" fillId="4" borderId="0" xfId="0" applyNumberFormat="1" applyFont="1" applyFill="1" applyBorder="1" applyAlignment="1"/>
    <xf numFmtId="0" fontId="6" fillId="8" borderId="19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8" fillId="9" borderId="4" xfId="0" applyFont="1" applyFill="1" applyBorder="1" applyAlignment="1"/>
    <xf numFmtId="0" fontId="6" fillId="10" borderId="26" xfId="0" applyFont="1" applyFill="1" applyBorder="1" applyAlignment="1">
      <alignment horizontal="center"/>
    </xf>
    <xf numFmtId="0" fontId="6" fillId="10" borderId="27" xfId="0" applyFont="1" applyFill="1" applyBorder="1" applyAlignment="1"/>
    <xf numFmtId="0" fontId="6" fillId="10" borderId="2" xfId="0" applyFont="1" applyFill="1" applyBorder="1" applyAlignment="1"/>
    <xf numFmtId="0" fontId="6" fillId="10" borderId="27" xfId="0" applyFont="1" applyFill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0" fontId="6" fillId="10" borderId="3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0" fontId="6" fillId="9" borderId="18" xfId="0" applyFont="1" applyFill="1" applyBorder="1" applyAlignment="1">
      <alignment horizontal="center" vertical="center"/>
    </xf>
    <xf numFmtId="0" fontId="8" fillId="9" borderId="0" xfId="0" applyFont="1" applyFill="1" applyBorder="1" applyAlignment="1"/>
    <xf numFmtId="0" fontId="6" fillId="9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/>
    <xf numFmtId="0" fontId="11" fillId="9" borderId="0" xfId="0" applyFont="1" applyFill="1" applyBorder="1" applyAlignment="1">
      <alignment vertical="center"/>
    </xf>
    <xf numFmtId="0" fontId="6" fillId="9" borderId="17" xfId="0" applyFont="1" applyFill="1" applyBorder="1" applyAlignment="1">
      <alignment horizontal="center"/>
    </xf>
    <xf numFmtId="0" fontId="6" fillId="9" borderId="25" xfId="0" applyFont="1" applyFill="1" applyBorder="1" applyAlignment="1"/>
    <xf numFmtId="0" fontId="6" fillId="9" borderId="15" xfId="0" applyFont="1" applyFill="1" applyBorder="1" applyAlignment="1"/>
    <xf numFmtId="0" fontId="6" fillId="9" borderId="2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center" vertical="center"/>
    </xf>
    <xf numFmtId="0" fontId="13" fillId="12" borderId="21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9" borderId="0" xfId="0" applyFont="1" applyFill="1"/>
    <xf numFmtId="0" fontId="6" fillId="9" borderId="0" xfId="0" applyFont="1" applyFill="1" applyAlignment="1">
      <alignment horizontal="center" vertical="center"/>
    </xf>
    <xf numFmtId="0" fontId="17" fillId="9" borderId="18" xfId="0" applyFont="1" applyFill="1" applyBorder="1" applyAlignment="1">
      <alignment horizontal="center"/>
    </xf>
    <xf numFmtId="0" fontId="17" fillId="9" borderId="0" xfId="0" applyFont="1" applyFill="1" applyBorder="1"/>
    <xf numFmtId="0" fontId="17" fillId="9" borderId="0" xfId="0" applyFont="1" applyFill="1" applyBorder="1" applyAlignment="1">
      <alignment horizontal="center" vertical="center"/>
    </xf>
    <xf numFmtId="0" fontId="6" fillId="9" borderId="20" xfId="0" applyFont="1" applyFill="1" applyBorder="1"/>
    <xf numFmtId="0" fontId="17" fillId="9" borderId="22" xfId="0" applyFont="1" applyFill="1" applyBorder="1" applyAlignment="1">
      <alignment horizontal="center"/>
    </xf>
    <xf numFmtId="0" fontId="17" fillId="9" borderId="23" xfId="0" applyFont="1" applyFill="1" applyBorder="1"/>
    <xf numFmtId="0" fontId="17" fillId="9" borderId="23" xfId="0" applyFont="1" applyFill="1" applyBorder="1" applyAlignment="1">
      <alignment horizontal="center" vertical="center"/>
    </xf>
    <xf numFmtId="0" fontId="6" fillId="9" borderId="24" xfId="0" applyFont="1" applyFill="1" applyBorder="1"/>
    <xf numFmtId="0" fontId="6" fillId="9" borderId="17" xfId="0" applyFont="1" applyFill="1" applyBorder="1" applyAlignment="1">
      <alignment horizontal="center" vertical="top"/>
    </xf>
    <xf numFmtId="0" fontId="6" fillId="9" borderId="25" xfId="0" applyFont="1" applyFill="1" applyBorder="1" applyAlignment="1">
      <alignment vertical="top"/>
    </xf>
    <xf numFmtId="0" fontId="6" fillId="9" borderId="15" xfId="0" applyFont="1" applyFill="1" applyBorder="1" applyAlignment="1">
      <alignment vertical="top"/>
    </xf>
    <xf numFmtId="0" fontId="6" fillId="9" borderId="29" xfId="0" applyFont="1" applyFill="1" applyBorder="1" applyAlignment="1">
      <alignment horizontal="center"/>
    </xf>
    <xf numFmtId="0" fontId="6" fillId="9" borderId="30" xfId="0" applyFont="1" applyFill="1" applyBorder="1" applyAlignment="1"/>
    <xf numFmtId="0" fontId="6" fillId="9" borderId="31" xfId="0" applyFont="1" applyFill="1" applyBorder="1" applyAlignment="1"/>
    <xf numFmtId="0" fontId="17" fillId="9" borderId="0" xfId="0" applyFont="1" applyFill="1" applyBorder="1" applyAlignment="1">
      <alignment horizontal="left"/>
    </xf>
    <xf numFmtId="0" fontId="17" fillId="9" borderId="20" xfId="0" applyFont="1" applyFill="1" applyBorder="1" applyAlignment="1">
      <alignment horizontal="left"/>
    </xf>
    <xf numFmtId="0" fontId="6" fillId="8" borderId="21" xfId="0" applyFont="1" applyFill="1" applyBorder="1" applyAlignment="1">
      <alignment horizontal="center" vertical="center"/>
    </xf>
    <xf numFmtId="0" fontId="19" fillId="2" borderId="36" xfId="2" applyFont="1" applyBorder="1" applyAlignment="1">
      <alignment horizontal="center" vertical="center"/>
    </xf>
    <xf numFmtId="0" fontId="6" fillId="0" borderId="0" xfId="0" applyFont="1" applyFill="1"/>
    <xf numFmtId="165" fontId="3" fillId="4" borderId="0" xfId="1" applyNumberFormat="1" applyFont="1" applyFill="1" applyAlignment="1">
      <alignment horizontal="center"/>
    </xf>
    <xf numFmtId="0" fontId="0" fillId="9" borderId="0" xfId="0" applyFill="1"/>
    <xf numFmtId="20" fontId="6" fillId="9" borderId="38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Border="1"/>
    <xf numFmtId="0" fontId="0" fillId="9" borderId="20" xfId="0" applyFill="1" applyBorder="1"/>
    <xf numFmtId="0" fontId="0" fillId="9" borderId="0" xfId="0" applyFill="1" applyBorder="1"/>
    <xf numFmtId="0" fontId="4" fillId="9" borderId="20" xfId="0" applyFont="1" applyFill="1" applyBorder="1"/>
    <xf numFmtId="0" fontId="8" fillId="0" borderId="5" xfId="0" applyFont="1" applyBorder="1" applyAlignment="1">
      <alignment horizontal="center"/>
    </xf>
    <xf numFmtId="0" fontId="16" fillId="9" borderId="0" xfId="0" applyNumberFormat="1" applyFont="1" applyFill="1" applyBorder="1" applyAlignment="1">
      <alignment horizontal="center" vertical="center"/>
    </xf>
    <xf numFmtId="0" fontId="16" fillId="9" borderId="20" xfId="0" applyNumberFormat="1" applyFont="1" applyFill="1" applyBorder="1" applyAlignment="1">
      <alignment horizontal="center" vertical="center"/>
    </xf>
    <xf numFmtId="20" fontId="6" fillId="18" borderId="7" xfId="0" applyNumberFormat="1" applyFont="1" applyFill="1" applyBorder="1" applyAlignment="1">
      <alignment vertical="center"/>
    </xf>
    <xf numFmtId="0" fontId="6" fillId="19" borderId="0" xfId="0" applyNumberFormat="1" applyFont="1" applyFill="1" applyBorder="1" applyAlignment="1">
      <alignment vertical="center"/>
    </xf>
    <xf numFmtId="20" fontId="6" fillId="19" borderId="15" xfId="0" applyNumberFormat="1" applyFont="1" applyFill="1" applyBorder="1" applyAlignment="1">
      <alignment vertical="center"/>
    </xf>
    <xf numFmtId="0" fontId="6" fillId="19" borderId="41" xfId="0" applyNumberFormat="1" applyFont="1" applyFill="1" applyBorder="1" applyAlignment="1">
      <alignment horizontal="center" vertical="center"/>
    </xf>
    <xf numFmtId="0" fontId="6" fillId="19" borderId="42" xfId="0" applyNumberFormat="1" applyFont="1" applyFill="1" applyBorder="1" applyAlignment="1">
      <alignment horizontal="center" vertical="center"/>
    </xf>
    <xf numFmtId="0" fontId="6" fillId="19" borderId="14" xfId="0" applyNumberFormat="1" applyFont="1" applyFill="1" applyBorder="1" applyAlignment="1">
      <alignment horizontal="center" vertical="center"/>
    </xf>
    <xf numFmtId="0" fontId="20" fillId="17" borderId="15" xfId="0" applyNumberFormat="1" applyFont="1" applyFill="1" applyBorder="1" applyAlignment="1">
      <alignment horizontal="center" vertical="center"/>
    </xf>
    <xf numFmtId="0" fontId="6" fillId="17" borderId="15" xfId="0" applyNumberFormat="1" applyFont="1" applyFill="1" applyBorder="1" applyAlignment="1">
      <alignment horizontal="center" vertical="center"/>
    </xf>
    <xf numFmtId="0" fontId="6" fillId="17" borderId="7" xfId="0" applyNumberFormat="1" applyFont="1" applyFill="1" applyBorder="1" applyAlignment="1">
      <alignment horizontal="center" vertical="center"/>
    </xf>
    <xf numFmtId="20" fontId="6" fillId="18" borderId="15" xfId="0" applyNumberFormat="1" applyFont="1" applyFill="1" applyBorder="1" applyAlignment="1">
      <alignment horizontal="center" vertical="center"/>
    </xf>
    <xf numFmtId="20" fontId="6" fillId="18" borderId="15" xfId="0" applyNumberFormat="1" applyFont="1" applyFill="1" applyBorder="1" applyAlignment="1">
      <alignment vertical="center"/>
    </xf>
    <xf numFmtId="0" fontId="6" fillId="18" borderId="15" xfId="0" applyNumberFormat="1" applyFont="1" applyFill="1" applyBorder="1" applyAlignment="1">
      <alignment horizontal="center" vertical="center"/>
    </xf>
    <xf numFmtId="20" fontId="6" fillId="18" borderId="37" xfId="0" applyNumberFormat="1" applyFont="1" applyFill="1" applyBorder="1" applyAlignment="1">
      <alignment vertical="center"/>
    </xf>
    <xf numFmtId="20" fontId="6" fillId="18" borderId="11" xfId="0" applyNumberFormat="1" applyFont="1" applyFill="1" applyBorder="1" applyAlignment="1">
      <alignment vertical="center"/>
    </xf>
    <xf numFmtId="20" fontId="6" fillId="18" borderId="14" xfId="0" applyNumberFormat="1" applyFont="1" applyFill="1" applyBorder="1" applyAlignment="1">
      <alignment vertical="center"/>
    </xf>
    <xf numFmtId="20" fontId="6" fillId="20" borderId="37" xfId="0" applyNumberFormat="1" applyFont="1" applyFill="1" applyBorder="1" applyAlignment="1">
      <alignment horizontal="center" vertical="center"/>
    </xf>
    <xf numFmtId="20" fontId="6" fillId="20" borderId="11" xfId="0" applyNumberFormat="1" applyFont="1" applyFill="1" applyBorder="1" applyAlignment="1">
      <alignment horizontal="center" vertical="center"/>
    </xf>
    <xf numFmtId="20" fontId="6" fillId="20" borderId="15" xfId="0" applyNumberFormat="1" applyFont="1" applyFill="1" applyBorder="1" applyAlignment="1">
      <alignment vertical="center"/>
    </xf>
    <xf numFmtId="0" fontId="6" fillId="20" borderId="15" xfId="0" applyNumberFormat="1" applyFont="1" applyFill="1" applyBorder="1" applyAlignment="1">
      <alignment horizontal="center" vertical="center"/>
    </xf>
    <xf numFmtId="20" fontId="6" fillId="20" borderId="15" xfId="0" applyNumberFormat="1" applyFont="1" applyFill="1" applyBorder="1" applyAlignment="1">
      <alignment horizontal="center" vertical="center"/>
    </xf>
    <xf numFmtId="20" fontId="6" fillId="20" borderId="11" xfId="0" applyNumberFormat="1" applyFont="1" applyFill="1" applyBorder="1" applyAlignment="1">
      <alignment vertical="center"/>
    </xf>
    <xf numFmtId="20" fontId="6" fillId="20" borderId="14" xfId="0" applyNumberFormat="1" applyFont="1" applyFill="1" applyBorder="1" applyAlignment="1">
      <alignment vertical="center"/>
    </xf>
    <xf numFmtId="0" fontId="6" fillId="19" borderId="42" xfId="0" applyNumberFormat="1" applyFont="1" applyFill="1" applyBorder="1" applyAlignment="1">
      <alignment horizontal="center"/>
    </xf>
    <xf numFmtId="20" fontId="6" fillId="20" borderId="11" xfId="0" applyNumberFormat="1" applyFont="1" applyFill="1" applyBorder="1" applyAlignment="1">
      <alignment horizontal="center"/>
    </xf>
    <xf numFmtId="20" fontId="6" fillId="18" borderId="11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/>
    <xf numFmtId="0" fontId="20" fillId="17" borderId="7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/>
    <xf numFmtId="0" fontId="6" fillId="5" borderId="7" xfId="0" applyNumberFormat="1" applyFont="1" applyFill="1" applyBorder="1" applyAlignment="1"/>
    <xf numFmtId="0" fontId="6" fillId="19" borderId="0" xfId="0" applyNumberFormat="1" applyFont="1" applyFill="1" applyBorder="1" applyAlignment="1">
      <alignment horizontal="center"/>
    </xf>
    <xf numFmtId="0" fontId="6" fillId="19" borderId="7" xfId="0" applyNumberFormat="1" applyFont="1" applyFill="1" applyBorder="1" applyAlignment="1">
      <alignment vertical="center"/>
    </xf>
    <xf numFmtId="20" fontId="6" fillId="18" borderId="42" xfId="0" applyNumberFormat="1" applyFont="1" applyFill="1" applyBorder="1" applyAlignment="1">
      <alignment horizontal="center"/>
    </xf>
    <xf numFmtId="20" fontId="6" fillId="18" borderId="42" xfId="0" applyNumberFormat="1" applyFont="1" applyFill="1" applyBorder="1" applyAlignment="1">
      <alignment vertical="center"/>
    </xf>
    <xf numFmtId="0" fontId="6" fillId="5" borderId="0" xfId="0" applyNumberFormat="1" applyFont="1" applyFill="1" applyBorder="1" applyAlignment="1">
      <alignment horizontal="center"/>
    </xf>
    <xf numFmtId="0" fontId="6" fillId="17" borderId="42" xfId="0" applyNumberFormat="1" applyFont="1" applyFill="1" applyBorder="1" applyAlignment="1">
      <alignment horizontal="center"/>
    </xf>
    <xf numFmtId="0" fontId="6" fillId="17" borderId="42" xfId="0" applyNumberFormat="1" applyFont="1" applyFill="1" applyBorder="1" applyAlignment="1"/>
    <xf numFmtId="0" fontId="6" fillId="17" borderId="14" xfId="0" applyNumberFormat="1" applyFont="1" applyFill="1" applyBorder="1" applyAlignment="1"/>
    <xf numFmtId="0" fontId="20" fillId="7" borderId="13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45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vertical="center"/>
    </xf>
    <xf numFmtId="2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0" fontId="0" fillId="9" borderId="23" xfId="0" applyFill="1" applyBorder="1"/>
    <xf numFmtId="0" fontId="6" fillId="0" borderId="0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top"/>
    </xf>
    <xf numFmtId="0" fontId="6" fillId="9" borderId="43" xfId="0" applyFont="1" applyFill="1" applyBorder="1" applyAlignment="1">
      <alignment vertical="top"/>
    </xf>
    <xf numFmtId="0" fontId="6" fillId="9" borderId="13" xfId="0" applyFont="1" applyFill="1" applyBorder="1" applyAlignment="1">
      <alignment vertical="top"/>
    </xf>
    <xf numFmtId="0" fontId="6" fillId="9" borderId="8" xfId="0" applyFont="1" applyFill="1" applyBorder="1" applyAlignment="1">
      <alignment horizontal="center" vertical="top"/>
    </xf>
    <xf numFmtId="0" fontId="21" fillId="9" borderId="30" xfId="0" applyFont="1" applyFill="1" applyBorder="1" applyAlignment="1">
      <alignment vertical="center"/>
    </xf>
    <xf numFmtId="0" fontId="21" fillId="9" borderId="31" xfId="0" applyFont="1" applyFill="1" applyBorder="1" applyAlignment="1">
      <alignment vertical="center"/>
    </xf>
    <xf numFmtId="0" fontId="21" fillId="9" borderId="32" xfId="0" applyFont="1" applyFill="1" applyBorder="1" applyAlignment="1">
      <alignment vertical="center"/>
    </xf>
    <xf numFmtId="0" fontId="21" fillId="9" borderId="25" xfId="0" applyFont="1" applyFill="1" applyBorder="1" applyAlignment="1">
      <alignment vertical="center"/>
    </xf>
    <xf numFmtId="0" fontId="21" fillId="9" borderId="15" xfId="0" applyFont="1" applyFill="1" applyBorder="1" applyAlignment="1">
      <alignment vertical="center"/>
    </xf>
    <xf numFmtId="0" fontId="21" fillId="9" borderId="16" xfId="0" applyFont="1" applyFill="1" applyBorder="1" applyAlignment="1">
      <alignment vertical="center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6" fillId="9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0" fillId="9" borderId="5" xfId="0" applyFill="1" applyBorder="1"/>
    <xf numFmtId="0" fontId="0" fillId="9" borderId="6" xfId="0" applyFill="1" applyBorder="1"/>
    <xf numFmtId="0" fontId="8" fillId="9" borderId="5" xfId="0" applyFont="1" applyFill="1" applyBorder="1" applyAlignment="1"/>
    <xf numFmtId="0" fontId="6" fillId="5" borderId="1" xfId="0" applyFont="1" applyFill="1" applyBorder="1" applyAlignment="1">
      <alignment horizontal="center" vertical="center"/>
    </xf>
    <xf numFmtId="0" fontId="0" fillId="9" borderId="19" xfId="0" applyFill="1" applyBorder="1"/>
    <xf numFmtId="0" fontId="6" fillId="17" borderId="21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0" fillId="17" borderId="3" xfId="0" applyFill="1" applyBorder="1"/>
    <xf numFmtId="0" fontId="0" fillId="19" borderId="3" xfId="0" applyFill="1" applyBorder="1"/>
    <xf numFmtId="0" fontId="0" fillId="3" borderId="2" xfId="0" applyFill="1" applyBorder="1"/>
    <xf numFmtId="0" fontId="0" fillId="21" borderId="21" xfId="0" applyFill="1" applyBorder="1"/>
    <xf numFmtId="20" fontId="6" fillId="20" borderId="0" xfId="0" applyNumberFormat="1" applyFont="1" applyFill="1" applyBorder="1" applyAlignment="1">
      <alignment vertical="center"/>
    </xf>
    <xf numFmtId="20" fontId="6" fillId="2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20" xfId="0" applyFont="1" applyFill="1" applyBorder="1"/>
    <xf numFmtId="1" fontId="6" fillId="0" borderId="0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vertical="center" wrapText="1"/>
    </xf>
    <xf numFmtId="0" fontId="20" fillId="7" borderId="13" xfId="0" applyNumberFormat="1" applyFont="1" applyFill="1" applyBorder="1" applyAlignment="1">
      <alignment horizontal="center"/>
    </xf>
    <xf numFmtId="0" fontId="6" fillId="8" borderId="30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20" fontId="6" fillId="20" borderId="45" xfId="0" applyNumberFormat="1" applyFont="1" applyFill="1" applyBorder="1" applyAlignment="1">
      <alignment horizontal="center"/>
    </xf>
    <xf numFmtId="20" fontId="6" fillId="20" borderId="45" xfId="0" applyNumberFormat="1" applyFont="1" applyFill="1" applyBorder="1" applyAlignment="1">
      <alignment vertical="center"/>
    </xf>
    <xf numFmtId="20" fontId="6" fillId="20" borderId="0" xfId="0" applyNumberFormat="1" applyFont="1" applyFill="1" applyBorder="1" applyAlignment="1">
      <alignment horizontal="center"/>
    </xf>
    <xf numFmtId="20" fontId="6" fillId="9" borderId="40" xfId="0" applyNumberFormat="1" applyFont="1" applyFill="1" applyBorder="1" applyAlignment="1">
      <alignment vertical="center"/>
    </xf>
    <xf numFmtId="0" fontId="6" fillId="6" borderId="37" xfId="0" applyNumberFormat="1" applyFont="1" applyFill="1" applyBorder="1" applyAlignment="1">
      <alignment horizontal="center"/>
    </xf>
    <xf numFmtId="0" fontId="6" fillId="6" borderId="11" xfId="0" applyNumberFormat="1" applyFont="1" applyFill="1" applyBorder="1" applyAlignment="1">
      <alignment horizontal="center"/>
    </xf>
    <xf numFmtId="0" fontId="6" fillId="7" borderId="37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20" fontId="6" fillId="0" borderId="0" xfId="0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0" fontId="6" fillId="20" borderId="39" xfId="0" applyNumberFormat="1" applyFont="1" applyFill="1" applyBorder="1" applyAlignment="1">
      <alignment horizontal="center"/>
    </xf>
    <xf numFmtId="20" fontId="6" fillId="18" borderId="41" xfId="0" applyNumberFormat="1" applyFont="1" applyFill="1" applyBorder="1" applyAlignment="1">
      <alignment horizontal="center"/>
    </xf>
    <xf numFmtId="0" fontId="6" fillId="19" borderId="5" xfId="0" applyNumberFormat="1" applyFont="1" applyFill="1" applyBorder="1" applyAlignment="1">
      <alignment horizontal="center"/>
    </xf>
    <xf numFmtId="0" fontId="6" fillId="17" borderId="41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20" fontId="6" fillId="20" borderId="23" xfId="0" applyNumberFormat="1" applyFont="1" applyFill="1" applyBorder="1" applyAlignment="1">
      <alignment vertical="center"/>
    </xf>
    <xf numFmtId="20" fontId="6" fillId="20" borderId="52" xfId="0" applyNumberFormat="1" applyFont="1" applyFill="1" applyBorder="1" applyAlignment="1">
      <alignment vertical="center"/>
    </xf>
    <xf numFmtId="0" fontId="6" fillId="20" borderId="52" xfId="0" applyNumberFormat="1" applyFont="1" applyFill="1" applyBorder="1" applyAlignment="1">
      <alignment horizontal="center" vertical="center"/>
    </xf>
    <xf numFmtId="20" fontId="6" fillId="20" borderId="52" xfId="0" applyNumberFormat="1" applyFont="1" applyFill="1" applyBorder="1" applyAlignment="1">
      <alignment horizontal="center" vertical="center"/>
    </xf>
    <xf numFmtId="20" fontId="6" fillId="20" borderId="5" xfId="0" applyNumberFormat="1" applyFont="1" applyFill="1" applyBorder="1" applyAlignment="1">
      <alignment horizontal="center" vertical="center"/>
    </xf>
    <xf numFmtId="20" fontId="6" fillId="9" borderId="18" xfId="0" applyNumberFormat="1" applyFont="1" applyFill="1" applyBorder="1" applyAlignment="1">
      <alignment vertical="center"/>
    </xf>
    <xf numFmtId="20" fontId="6" fillId="9" borderId="0" xfId="0" applyNumberFormat="1" applyFont="1" applyFill="1" applyBorder="1" applyAlignment="1">
      <alignment vertical="center"/>
    </xf>
    <xf numFmtId="20" fontId="6" fillId="9" borderId="20" xfId="0" applyNumberFormat="1" applyFont="1" applyFill="1" applyBorder="1" applyAlignment="1">
      <alignment vertical="center"/>
    </xf>
    <xf numFmtId="20" fontId="6" fillId="20" borderId="54" xfId="0" applyNumberFormat="1" applyFont="1" applyFill="1" applyBorder="1" applyAlignment="1">
      <alignment vertical="center"/>
    </xf>
    <xf numFmtId="20" fontId="6" fillId="0" borderId="55" xfId="0" applyNumberFormat="1" applyFont="1" applyFill="1" applyBorder="1" applyAlignment="1">
      <alignment vertical="center"/>
    </xf>
    <xf numFmtId="20" fontId="6" fillId="0" borderId="42" xfId="0" applyNumberFormat="1" applyFont="1" applyFill="1" applyBorder="1" applyAlignment="1">
      <alignment vertical="center"/>
    </xf>
    <xf numFmtId="20" fontId="6" fillId="0" borderId="42" xfId="0" applyNumberFormat="1" applyFont="1" applyFill="1" applyBorder="1" applyAlignment="1">
      <alignment horizontal="center" vertical="center"/>
    </xf>
    <xf numFmtId="20" fontId="6" fillId="0" borderId="57" xfId="0" applyNumberFormat="1" applyFont="1" applyFill="1" applyBorder="1" applyAlignment="1">
      <alignment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8" borderId="10" xfId="0" applyNumberFormat="1" applyFont="1" applyFill="1" applyBorder="1" applyAlignment="1">
      <alignment horizontal="center" vertical="center"/>
    </xf>
    <xf numFmtId="0" fontId="6" fillId="8" borderId="29" xfId="0" applyNumberFormat="1" applyFont="1" applyFill="1" applyBorder="1" applyAlignment="1">
      <alignment horizontal="center" vertical="center"/>
    </xf>
    <xf numFmtId="1" fontId="6" fillId="19" borderId="17" xfId="0" applyNumberFormat="1" applyFont="1" applyFill="1" applyBorder="1" applyAlignment="1">
      <alignment horizontal="center" vertical="center"/>
    </xf>
    <xf numFmtId="1" fontId="6" fillId="19" borderId="8" xfId="0" applyNumberFormat="1" applyFont="1" applyFill="1" applyBorder="1" applyAlignment="1">
      <alignment horizontal="center" vertical="center"/>
    </xf>
    <xf numFmtId="1" fontId="6" fillId="19" borderId="12" xfId="0" applyNumberFormat="1" applyFont="1" applyFill="1" applyBorder="1" applyAlignment="1">
      <alignment horizontal="center" vertical="center"/>
    </xf>
    <xf numFmtId="0" fontId="6" fillId="22" borderId="8" xfId="0" applyNumberFormat="1" applyFont="1" applyFill="1" applyBorder="1" applyAlignment="1">
      <alignment horizontal="center" vertical="center"/>
    </xf>
    <xf numFmtId="0" fontId="6" fillId="17" borderId="8" xfId="0" applyNumberFormat="1" applyFont="1" applyFill="1" applyBorder="1" applyAlignment="1">
      <alignment horizontal="center" vertical="center"/>
    </xf>
    <xf numFmtId="0" fontId="6" fillId="17" borderId="12" xfId="0" applyNumberFormat="1" applyFont="1" applyFill="1" applyBorder="1" applyAlignment="1">
      <alignment horizontal="center" vertical="center"/>
    </xf>
    <xf numFmtId="0" fontId="11" fillId="17" borderId="8" xfId="0" applyNumberFormat="1" applyFont="1" applyFill="1" applyBorder="1" applyAlignment="1">
      <alignment horizontal="center" vertical="center"/>
    </xf>
    <xf numFmtId="0" fontId="11" fillId="17" borderId="12" xfId="0" applyNumberFormat="1" applyFont="1" applyFill="1" applyBorder="1" applyAlignment="1">
      <alignment horizontal="center" vertical="center"/>
    </xf>
    <xf numFmtId="0" fontId="6" fillId="17" borderId="17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0" fontId="6" fillId="6" borderId="12" xfId="0" applyNumberFormat="1" applyFont="1" applyFill="1" applyBorder="1" applyAlignment="1">
      <alignment horizontal="center" vertical="center"/>
    </xf>
    <xf numFmtId="0" fontId="6" fillId="7" borderId="8" xfId="0" applyNumberFormat="1" applyFont="1" applyFill="1" applyBorder="1" applyAlignment="1">
      <alignment horizontal="center" vertical="center"/>
    </xf>
    <xf numFmtId="0" fontId="6" fillId="7" borderId="12" xfId="0" applyNumberFormat="1" applyFont="1" applyFill="1" applyBorder="1" applyAlignment="1">
      <alignment horizontal="center" vertical="center"/>
    </xf>
    <xf numFmtId="0" fontId="6" fillId="22" borderId="12" xfId="0" applyNumberFormat="1" applyFont="1" applyFill="1" applyBorder="1" applyAlignment="1">
      <alignment horizontal="center" vertical="center"/>
    </xf>
    <xf numFmtId="0" fontId="6" fillId="23" borderId="8" xfId="0" applyNumberFormat="1" applyFont="1" applyFill="1" applyBorder="1" applyAlignment="1">
      <alignment horizontal="center" vertical="center"/>
    </xf>
    <xf numFmtId="0" fontId="6" fillId="23" borderId="12" xfId="0" applyNumberFormat="1" applyFont="1" applyFill="1" applyBorder="1" applyAlignment="1">
      <alignment horizontal="center" vertical="center"/>
    </xf>
    <xf numFmtId="0" fontId="6" fillId="23" borderId="17" xfId="0" applyNumberFormat="1" applyFont="1" applyFill="1" applyBorder="1" applyAlignment="1">
      <alignment horizontal="center" vertical="center"/>
    </xf>
    <xf numFmtId="0" fontId="6" fillId="22" borderId="17" xfId="0" applyNumberFormat="1" applyFont="1" applyFill="1" applyBorder="1" applyAlignment="1">
      <alignment horizontal="center" vertical="center"/>
    </xf>
    <xf numFmtId="1" fontId="6" fillId="24" borderId="28" xfId="0" applyNumberFormat="1" applyFont="1" applyFill="1" applyBorder="1" applyAlignment="1">
      <alignment horizontal="center" vertical="center"/>
    </xf>
    <xf numFmtId="1" fontId="6" fillId="24" borderId="34" xfId="0" applyNumberFormat="1" applyFont="1" applyFill="1" applyBorder="1" applyAlignment="1">
      <alignment horizontal="center" vertical="center"/>
    </xf>
    <xf numFmtId="1" fontId="6" fillId="24" borderId="35" xfId="0" applyNumberFormat="1" applyFont="1" applyFill="1" applyBorder="1" applyAlignment="1">
      <alignment horizontal="center" vertical="center"/>
    </xf>
    <xf numFmtId="1" fontId="6" fillId="18" borderId="8" xfId="0" applyNumberFormat="1" applyFont="1" applyFill="1" applyBorder="1" applyAlignment="1">
      <alignment horizontal="center" vertical="center"/>
    </xf>
    <xf numFmtId="1" fontId="6" fillId="18" borderId="12" xfId="0" applyNumberFormat="1" applyFont="1" applyFill="1" applyBorder="1" applyAlignment="1">
      <alignment horizontal="center" vertical="center"/>
    </xf>
    <xf numFmtId="1" fontId="6" fillId="18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0" fontId="0" fillId="29" borderId="0" xfId="0" applyNumberFormat="1" applyFill="1" applyAlignment="1">
      <alignment horizontal="center" vertical="center"/>
    </xf>
    <xf numFmtId="0" fontId="0" fillId="29" borderId="8" xfId="0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28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0" fontId="6" fillId="9" borderId="0" xfId="0" applyNumberFormat="1" applyFont="1" applyFill="1" applyBorder="1" applyAlignment="1">
      <alignment horizontal="center" vertical="center"/>
    </xf>
    <xf numFmtId="0" fontId="6" fillId="5" borderId="7" xfId="0" applyNumberFormat="1" applyFont="1" applyFill="1" applyBorder="1" applyAlignment="1">
      <alignment horizontal="left"/>
    </xf>
    <xf numFmtId="0" fontId="6" fillId="6" borderId="14" xfId="0" applyNumberFormat="1" applyFont="1" applyFill="1" applyBorder="1" applyAlignment="1">
      <alignment horizontal="left"/>
    </xf>
    <xf numFmtId="20" fontId="20" fillId="6" borderId="15" xfId="0" applyNumberFormat="1" applyFont="1" applyFill="1" applyBorder="1" applyAlignment="1">
      <alignment vertical="center"/>
    </xf>
    <xf numFmtId="0" fontId="20" fillId="5" borderId="15" xfId="0" applyNumberFormat="1" applyFont="1" applyFill="1" applyBorder="1" applyAlignment="1">
      <alignment vertical="center"/>
    </xf>
    <xf numFmtId="0" fontId="6" fillId="6" borderId="42" xfId="0" applyNumberFormat="1" applyFont="1" applyFill="1" applyBorder="1" applyAlignment="1">
      <alignment horizontal="center"/>
    </xf>
    <xf numFmtId="0" fontId="20" fillId="5" borderId="13" xfId="0" applyNumberFormat="1" applyFont="1" applyFill="1" applyBorder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11" fillId="8" borderId="8" xfId="0" applyNumberFormat="1" applyFont="1" applyFill="1" applyBorder="1" applyAlignment="1">
      <alignment horizontal="center" vertical="center"/>
    </xf>
    <xf numFmtId="0" fontId="11" fillId="7" borderId="8" xfId="0" applyNumberFormat="1" applyFont="1" applyFill="1" applyBorder="1" applyAlignment="1">
      <alignment horizontal="center" vertical="center"/>
    </xf>
    <xf numFmtId="0" fontId="11" fillId="6" borderId="8" xfId="0" applyNumberFormat="1" applyFont="1" applyFill="1" applyBorder="1" applyAlignment="1">
      <alignment horizontal="center" vertical="center"/>
    </xf>
    <xf numFmtId="0" fontId="11" fillId="22" borderId="8" xfId="0" applyNumberFormat="1" applyFont="1" applyFill="1" applyBorder="1" applyAlignment="1">
      <alignment horizontal="center" vertical="center"/>
    </xf>
    <xf numFmtId="0" fontId="11" fillId="25" borderId="8" xfId="0" applyNumberFormat="1" applyFont="1" applyFill="1" applyBorder="1" applyAlignment="1">
      <alignment horizontal="center" vertical="center"/>
    </xf>
    <xf numFmtId="1" fontId="11" fillId="19" borderId="8" xfId="0" applyNumberFormat="1" applyFont="1" applyFill="1" applyBorder="1" applyAlignment="1">
      <alignment horizontal="center" vertical="center"/>
    </xf>
    <xf numFmtId="1" fontId="11" fillId="18" borderId="8" xfId="0" applyNumberFormat="1" applyFont="1" applyFill="1" applyBorder="1" applyAlignment="1">
      <alignment horizontal="center" vertical="center"/>
    </xf>
    <xf numFmtId="1" fontId="11" fillId="24" borderId="8" xfId="0" applyNumberFormat="1" applyFont="1" applyFill="1" applyBorder="1" applyAlignment="1">
      <alignment horizontal="center" vertical="center"/>
    </xf>
    <xf numFmtId="0" fontId="11" fillId="23" borderId="8" xfId="0" applyNumberFormat="1" applyFont="1" applyFill="1" applyBorder="1" applyAlignment="1">
      <alignment horizontal="center" vertical="center"/>
    </xf>
    <xf numFmtId="0" fontId="6" fillId="8" borderId="14" xfId="0" applyNumberFormat="1" applyFont="1" applyFill="1" applyBorder="1" applyAlignment="1">
      <alignment horizontal="center"/>
    </xf>
    <xf numFmtId="20" fontId="6" fillId="20" borderId="13" xfId="0" applyNumberFormat="1" applyFont="1" applyFill="1" applyBorder="1" applyAlignment="1">
      <alignment horizontal="center" vertical="center"/>
    </xf>
    <xf numFmtId="0" fontId="11" fillId="8" borderId="44" xfId="0" applyNumberFormat="1" applyFont="1" applyFill="1" applyBorder="1" applyAlignment="1">
      <alignment horizontal="center" vertical="center"/>
    </xf>
    <xf numFmtId="20" fontId="6" fillId="20" borderId="13" xfId="0" applyNumberFormat="1" applyFont="1" applyFill="1" applyBorder="1" applyAlignment="1">
      <alignment vertical="center"/>
    </xf>
    <xf numFmtId="0" fontId="6" fillId="20" borderId="13" xfId="0" applyNumberFormat="1" applyFont="1" applyFill="1" applyBorder="1" applyAlignment="1">
      <alignment horizontal="center" vertical="center"/>
    </xf>
    <xf numFmtId="20" fontId="6" fillId="0" borderId="15" xfId="0" applyNumberFormat="1" applyFont="1" applyFill="1" applyBorder="1" applyAlignment="1">
      <alignment vertical="center"/>
    </xf>
    <xf numFmtId="20" fontId="6" fillId="0" borderId="44" xfId="0" applyNumberFormat="1" applyFont="1" applyFill="1" applyBorder="1" applyAlignment="1">
      <alignment horizontal="center" vertical="center"/>
    </xf>
    <xf numFmtId="0" fontId="6" fillId="8" borderId="25" xfId="0" applyNumberFormat="1" applyFont="1" applyFill="1" applyBorder="1" applyAlignment="1">
      <alignment horizontal="center"/>
    </xf>
    <xf numFmtId="0" fontId="6" fillId="8" borderId="44" xfId="0" applyNumberFormat="1" applyFont="1" applyFill="1" applyBorder="1" applyAlignment="1">
      <alignment horizontal="center"/>
    </xf>
    <xf numFmtId="20" fontId="6" fillId="0" borderId="47" xfId="0" applyNumberFormat="1" applyFont="1" applyFill="1" applyBorder="1" applyAlignment="1">
      <alignment horizontal="center" vertical="center"/>
    </xf>
    <xf numFmtId="20" fontId="6" fillId="9" borderId="25" xfId="0" applyNumberFormat="1" applyFont="1" applyFill="1" applyBorder="1" applyAlignment="1">
      <alignment vertical="center"/>
    </xf>
    <xf numFmtId="20" fontId="6" fillId="9" borderId="15" xfId="0" applyNumberFormat="1" applyFont="1" applyFill="1" applyBorder="1" applyAlignment="1">
      <alignment vertical="center"/>
    </xf>
    <xf numFmtId="20" fontId="6" fillId="0" borderId="25" xfId="0" applyNumberFormat="1" applyFont="1" applyFill="1" applyBorder="1" applyAlignment="1">
      <alignment vertical="center"/>
    </xf>
    <xf numFmtId="20" fontId="6" fillId="0" borderId="44" xfId="0" applyNumberFormat="1" applyFont="1" applyFill="1" applyBorder="1" applyAlignment="1">
      <alignment vertical="center"/>
    </xf>
    <xf numFmtId="0" fontId="20" fillId="17" borderId="44" xfId="0" applyNumberFormat="1" applyFont="1" applyFill="1" applyBorder="1" applyAlignment="1">
      <alignment horizontal="center" vertical="center"/>
    </xf>
    <xf numFmtId="20" fontId="6" fillId="18" borderId="37" xfId="0" applyNumberFormat="1" applyFont="1" applyFill="1" applyBorder="1" applyAlignment="1">
      <alignment horizontal="center"/>
    </xf>
    <xf numFmtId="0" fontId="6" fillId="19" borderId="43" xfId="0" applyNumberFormat="1" applyFont="1" applyFill="1" applyBorder="1" applyAlignment="1">
      <alignment horizontal="center"/>
    </xf>
    <xf numFmtId="0" fontId="6" fillId="17" borderId="58" xfId="0" applyNumberFormat="1" applyFont="1" applyFill="1" applyBorder="1" applyAlignment="1">
      <alignment horizontal="center"/>
    </xf>
    <xf numFmtId="0" fontId="6" fillId="5" borderId="13" xfId="0" applyNumberFormat="1" applyFont="1" applyFill="1" applyBorder="1" applyAlignment="1">
      <alignment horizontal="center"/>
    </xf>
    <xf numFmtId="0" fontId="6" fillId="19" borderId="11" xfId="0" applyNumberFormat="1" applyFont="1" applyFill="1" applyBorder="1" applyAlignment="1">
      <alignment horizontal="center"/>
    </xf>
    <xf numFmtId="0" fontId="20" fillId="7" borderId="45" xfId="0" applyNumberFormat="1" applyFont="1" applyFill="1" applyBorder="1" applyAlignment="1">
      <alignment horizontal="center"/>
    </xf>
    <xf numFmtId="0" fontId="6" fillId="19" borderId="11" xfId="0" applyNumberFormat="1" applyFont="1" applyFill="1" applyBorder="1" applyAlignment="1">
      <alignment vertical="center"/>
    </xf>
    <xf numFmtId="20" fontId="20" fillId="6" borderId="44" xfId="0" applyNumberFormat="1" applyFont="1" applyFill="1" applyBorder="1" applyAlignment="1">
      <alignment vertical="center"/>
    </xf>
    <xf numFmtId="0" fontId="20" fillId="5" borderId="44" xfId="0" applyNumberFormat="1" applyFont="1" applyFill="1" applyBorder="1" applyAlignment="1">
      <alignment vertical="center"/>
    </xf>
    <xf numFmtId="0" fontId="20" fillId="17" borderId="46" xfId="0" applyNumberFormat="1" applyFont="1" applyFill="1" applyBorder="1" applyAlignment="1">
      <alignment horizontal="center" vertical="center"/>
    </xf>
    <xf numFmtId="0" fontId="6" fillId="19" borderId="14" xfId="0" applyNumberFormat="1" applyFont="1" applyFill="1" applyBorder="1" applyAlignment="1">
      <alignment vertical="center"/>
    </xf>
    <xf numFmtId="20" fontId="6" fillId="19" borderId="44" xfId="0" applyNumberFormat="1" applyFont="1" applyFill="1" applyBorder="1" applyAlignment="1">
      <alignment horizontal="center" vertical="center"/>
    </xf>
    <xf numFmtId="0" fontId="6" fillId="18" borderId="25" xfId="0" applyNumberFormat="1" applyFont="1" applyFill="1" applyBorder="1" applyAlignment="1">
      <alignment horizontal="center" vertical="center"/>
    </xf>
    <xf numFmtId="20" fontId="6" fillId="18" borderId="44" xfId="0" applyNumberFormat="1" applyFont="1" applyFill="1" applyBorder="1" applyAlignment="1">
      <alignment horizontal="center" vertical="center"/>
    </xf>
    <xf numFmtId="0" fontId="11" fillId="7" borderId="44" xfId="0" applyNumberFormat="1" applyFont="1" applyFill="1" applyBorder="1" applyAlignment="1">
      <alignment horizontal="center" vertical="center"/>
    </xf>
    <xf numFmtId="0" fontId="11" fillId="6" borderId="44" xfId="0" applyNumberFormat="1" applyFont="1" applyFill="1" applyBorder="1" applyAlignment="1">
      <alignment horizontal="center" vertical="center"/>
    </xf>
    <xf numFmtId="0" fontId="11" fillId="25" borderId="44" xfId="0" applyNumberFormat="1" applyFont="1" applyFill="1" applyBorder="1" applyAlignment="1">
      <alignment horizontal="center" vertical="center"/>
    </xf>
    <xf numFmtId="0" fontId="11" fillId="17" borderId="44" xfId="0" applyNumberFormat="1" applyFont="1" applyFill="1" applyBorder="1" applyAlignment="1">
      <alignment horizontal="center" vertical="center"/>
    </xf>
    <xf numFmtId="1" fontId="11" fillId="19" borderId="44" xfId="0" applyNumberFormat="1" applyFont="1" applyFill="1" applyBorder="1" applyAlignment="1">
      <alignment horizontal="center" vertical="center"/>
    </xf>
    <xf numFmtId="1" fontId="11" fillId="18" borderId="44" xfId="0" applyNumberFormat="1" applyFont="1" applyFill="1" applyBorder="1" applyAlignment="1">
      <alignment horizontal="center" vertical="center"/>
    </xf>
    <xf numFmtId="1" fontId="11" fillId="24" borderId="44" xfId="0" applyNumberFormat="1" applyFont="1" applyFill="1" applyBorder="1" applyAlignment="1">
      <alignment horizontal="center" vertical="center"/>
    </xf>
    <xf numFmtId="0" fontId="6" fillId="19" borderId="58" xfId="0" applyNumberFormat="1" applyFont="1" applyFill="1" applyBorder="1" applyAlignment="1">
      <alignment horizontal="center" vertical="center"/>
    </xf>
    <xf numFmtId="0" fontId="20" fillId="7" borderId="45" xfId="0" applyNumberFormat="1" applyFont="1" applyFill="1" applyBorder="1" applyAlignment="1">
      <alignment horizontal="center" vertical="center"/>
    </xf>
    <xf numFmtId="0" fontId="20" fillId="5" borderId="47" xfId="0" applyNumberFormat="1" applyFont="1" applyFill="1" applyBorder="1" applyAlignment="1">
      <alignment vertical="center"/>
    </xf>
    <xf numFmtId="0" fontId="6" fillId="20" borderId="25" xfId="0" applyNumberFormat="1" applyFont="1" applyFill="1" applyBorder="1" applyAlignment="1">
      <alignment horizontal="center" vertical="center"/>
    </xf>
    <xf numFmtId="20" fontId="6" fillId="20" borderId="44" xfId="0" applyNumberFormat="1" applyFont="1" applyFill="1" applyBorder="1" applyAlignment="1">
      <alignment horizontal="center" vertical="center"/>
    </xf>
    <xf numFmtId="0" fontId="20" fillId="7" borderId="47" xfId="0" applyNumberFormat="1" applyFont="1" applyFill="1" applyBorder="1" applyAlignment="1">
      <alignment horizontal="center" vertical="center"/>
    </xf>
    <xf numFmtId="20" fontId="20" fillId="6" borderId="44" xfId="0" applyNumberFormat="1" applyFont="1" applyFill="1" applyBorder="1" applyAlignment="1">
      <alignment horizontal="center" vertical="center"/>
    </xf>
    <xf numFmtId="0" fontId="20" fillId="5" borderId="47" xfId="0" applyNumberFormat="1" applyFont="1" applyFill="1" applyBorder="1" applyAlignment="1">
      <alignment horizontal="center" vertical="center"/>
    </xf>
    <xf numFmtId="0" fontId="6" fillId="7" borderId="14" xfId="0" applyNumberFormat="1" applyFont="1" applyFill="1" applyBorder="1" applyAlignment="1">
      <alignment horizontal="center"/>
    </xf>
    <xf numFmtId="20" fontId="20" fillId="6" borderId="15" xfId="0" applyNumberFormat="1" applyFont="1" applyFill="1" applyBorder="1" applyAlignment="1">
      <alignment horizontal="center" vertical="center"/>
    </xf>
    <xf numFmtId="0" fontId="20" fillId="5" borderId="13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19" borderId="15" xfId="0" applyNumberFormat="1" applyFont="1" applyFill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 vertical="center"/>
    </xf>
    <xf numFmtId="0" fontId="6" fillId="6" borderId="43" xfId="0" applyNumberFormat="1" applyFont="1" applyFill="1" applyBorder="1" applyAlignment="1">
      <alignment horizontal="center"/>
    </xf>
    <xf numFmtId="0" fontId="6" fillId="7" borderId="43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20" fontId="6" fillId="0" borderId="13" xfId="0" applyNumberFormat="1" applyFont="1" applyFill="1" applyBorder="1" applyAlignment="1">
      <alignment vertical="center"/>
    </xf>
    <xf numFmtId="20" fontId="6" fillId="0" borderId="13" xfId="0" applyNumberFormat="1" applyFont="1" applyFill="1" applyBorder="1" applyAlignment="1">
      <alignment horizontal="center" vertical="center"/>
    </xf>
    <xf numFmtId="20" fontId="6" fillId="0" borderId="58" xfId="0" applyNumberFormat="1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20" fontId="6" fillId="20" borderId="43" xfId="0" applyNumberFormat="1" applyFont="1" applyFill="1" applyBorder="1" applyAlignment="1">
      <alignment horizontal="center" vertical="center"/>
    </xf>
    <xf numFmtId="20" fontId="6" fillId="18" borderId="43" xfId="0" applyNumberFormat="1" applyFont="1" applyFill="1" applyBorder="1" applyAlignment="1">
      <alignment vertical="center"/>
    </xf>
    <xf numFmtId="166" fontId="20" fillId="3" borderId="8" xfId="0" applyNumberFormat="1" applyFont="1" applyFill="1" applyBorder="1" applyAlignment="1">
      <alignment vertical="center"/>
    </xf>
    <xf numFmtId="0" fontId="25" fillId="3" borderId="8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/>
    <xf numFmtId="0" fontId="5" fillId="0" borderId="0" xfId="0" applyFont="1" applyBorder="1" applyAlignment="1"/>
    <xf numFmtId="0" fontId="5" fillId="0" borderId="23" xfId="0" applyFont="1" applyBorder="1" applyAlignment="1"/>
    <xf numFmtId="0" fontId="0" fillId="9" borderId="24" xfId="0" applyFill="1" applyBorder="1"/>
    <xf numFmtId="0" fontId="0" fillId="21" borderId="3" xfId="0" applyFill="1" applyBorder="1"/>
    <xf numFmtId="0" fontId="8" fillId="9" borderId="6" xfId="0" applyFont="1" applyFill="1" applyBorder="1" applyAlignment="1"/>
    <xf numFmtId="0" fontId="6" fillId="9" borderId="20" xfId="0" applyFont="1" applyFill="1" applyBorder="1" applyAlignment="1">
      <alignment horizontal="center" vertical="center"/>
    </xf>
    <xf numFmtId="0" fontId="28" fillId="3" borderId="45" xfId="0" applyFont="1" applyFill="1" applyBorder="1" applyAlignment="1">
      <alignment vertical="center"/>
    </xf>
    <xf numFmtId="0" fontId="27" fillId="3" borderId="58" xfId="0" applyFont="1" applyFill="1" applyBorder="1" applyAlignment="1">
      <alignment horizontal="center" vertical="center"/>
    </xf>
    <xf numFmtId="0" fontId="25" fillId="3" borderId="58" xfId="0" applyFont="1" applyFill="1" applyBorder="1" applyAlignment="1">
      <alignment horizontal="center" vertical="center"/>
    </xf>
    <xf numFmtId="0" fontId="28" fillId="3" borderId="46" xfId="0" applyFont="1" applyFill="1" applyBorder="1" applyAlignment="1">
      <alignment vertical="center"/>
    </xf>
    <xf numFmtId="0" fontId="29" fillId="9" borderId="8" xfId="0" applyNumberFormat="1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166" fontId="20" fillId="3" borderId="44" xfId="0" applyNumberFormat="1" applyFont="1" applyFill="1" applyBorder="1" applyAlignment="1">
      <alignment vertical="center"/>
    </xf>
    <xf numFmtId="0" fontId="30" fillId="3" borderId="42" xfId="0" applyFont="1" applyFill="1" applyBorder="1" applyAlignment="1">
      <alignment horizontal="center"/>
    </xf>
    <xf numFmtId="0" fontId="26" fillId="0" borderId="59" xfId="0" applyFont="1" applyFill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0" fillId="27" borderId="0" xfId="0" applyFill="1"/>
    <xf numFmtId="0" fontId="5" fillId="10" borderId="58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59" xfId="0" applyFont="1" applyFill="1" applyBorder="1" applyAlignment="1">
      <alignment horizontal="center"/>
    </xf>
    <xf numFmtId="20" fontId="5" fillId="10" borderId="0" xfId="0" applyNumberFormat="1" applyFont="1" applyFill="1" applyAlignment="1">
      <alignment horizontal="center"/>
    </xf>
    <xf numFmtId="20" fontId="0" fillId="10" borderId="0" xfId="0" applyNumberFormat="1" applyFill="1" applyAlignment="1">
      <alignment horizontal="center"/>
    </xf>
    <xf numFmtId="0" fontId="0" fillId="0" borderId="8" xfId="0" applyBorder="1" applyAlignment="1">
      <alignment horizontal="center" vertical="center"/>
    </xf>
    <xf numFmtId="0" fontId="5" fillId="10" borderId="14" xfId="0" applyFont="1" applyFill="1" applyBorder="1" applyAlignment="1">
      <alignment horizontal="center"/>
    </xf>
    <xf numFmtId="0" fontId="5" fillId="10" borderId="46" xfId="0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0" fontId="5" fillId="10" borderId="47" xfId="0" applyFont="1" applyFill="1" applyBorder="1" applyAlignment="1">
      <alignment horizontal="center"/>
    </xf>
    <xf numFmtId="0" fontId="33" fillId="0" borderId="44" xfId="0" applyFont="1" applyFill="1" applyBorder="1" applyAlignment="1">
      <alignment vertical="center"/>
    </xf>
    <xf numFmtId="20" fontId="6" fillId="0" borderId="43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center" vertical="center"/>
    </xf>
    <xf numFmtId="20" fontId="6" fillId="0" borderId="47" xfId="0" applyNumberFormat="1" applyFont="1" applyBorder="1" applyAlignment="1">
      <alignment horizontal="center" vertical="center"/>
    </xf>
    <xf numFmtId="20" fontId="6" fillId="0" borderId="45" xfId="0" applyNumberFormat="1" applyFont="1" applyBorder="1" applyAlignment="1">
      <alignment horizontal="center" vertical="center"/>
    </xf>
    <xf numFmtId="20" fontId="6" fillId="0" borderId="46" xfId="0" applyNumberFormat="1" applyFont="1" applyBorder="1" applyAlignment="1">
      <alignment horizontal="center" vertical="center"/>
    </xf>
    <xf numFmtId="0" fontId="6" fillId="17" borderId="5" xfId="0" applyNumberFormat="1" applyFont="1" applyFill="1" applyBorder="1" applyAlignment="1">
      <alignment horizontal="center"/>
    </xf>
    <xf numFmtId="0" fontId="6" fillId="17" borderId="0" xfId="0" applyNumberFormat="1" applyFont="1" applyFill="1" applyBorder="1" applyAlignment="1">
      <alignment horizontal="center"/>
    </xf>
    <xf numFmtId="0" fontId="6" fillId="5" borderId="4" xfId="0" applyNumberFormat="1" applyFont="1" applyFill="1" applyBorder="1" applyAlignment="1">
      <alignment horizontal="center"/>
    </xf>
    <xf numFmtId="0" fontId="6" fillId="5" borderId="18" xfId="0" applyNumberFormat="1" applyFont="1" applyFill="1" applyBorder="1" applyAlignment="1">
      <alignment horizontal="center"/>
    </xf>
    <xf numFmtId="0" fontId="6" fillId="6" borderId="37" xfId="0" applyNumberFormat="1" applyFont="1" applyFill="1" applyBorder="1" applyAlignment="1">
      <alignment horizontal="center"/>
    </xf>
    <xf numFmtId="0" fontId="6" fillId="6" borderId="11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>
      <alignment horizontal="center"/>
    </xf>
    <xf numFmtId="0" fontId="6" fillId="7" borderId="37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20" fontId="20" fillId="6" borderId="15" xfId="0" applyNumberFormat="1" applyFont="1" applyFill="1" applyBorder="1" applyAlignment="1">
      <alignment horizontal="center" vertical="center"/>
    </xf>
    <xf numFmtId="0" fontId="20" fillId="5" borderId="13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0" borderId="20" xfId="0" applyNumberFormat="1" applyFont="1" applyFill="1" applyBorder="1" applyAlignment="1">
      <alignment horizontal="center" vertical="center"/>
    </xf>
    <xf numFmtId="20" fontId="6" fillId="19" borderId="7" xfId="0" applyNumberFormat="1" applyFont="1" applyFill="1" applyBorder="1" applyAlignment="1">
      <alignment horizontal="center" vertical="center"/>
    </xf>
    <xf numFmtId="20" fontId="6" fillId="19" borderId="15" xfId="0" applyNumberFormat="1" applyFont="1" applyFill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20" fontId="6" fillId="0" borderId="39" xfId="0" applyNumberFormat="1" applyFont="1" applyBorder="1" applyAlignment="1">
      <alignment horizontal="center" vertical="center"/>
    </xf>
    <xf numFmtId="20" fontId="6" fillId="0" borderId="53" xfId="0" applyNumberFormat="1" applyFont="1" applyBorder="1" applyAlignment="1">
      <alignment horizontal="center" vertical="center"/>
    </xf>
    <xf numFmtId="0" fontId="16" fillId="9" borderId="48" xfId="0" applyNumberFormat="1" applyFont="1" applyFill="1" applyBorder="1" applyAlignment="1">
      <alignment horizontal="center" vertical="center"/>
    </xf>
    <xf numFmtId="0" fontId="16" fillId="9" borderId="10" xfId="0" applyNumberFormat="1" applyFont="1" applyFill="1" applyBorder="1" applyAlignment="1">
      <alignment horizontal="center" vertical="center"/>
    </xf>
    <xf numFmtId="0" fontId="21" fillId="9" borderId="25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horizontal="left" vertical="top" wrapText="1"/>
    </xf>
    <xf numFmtId="0" fontId="21" fillId="9" borderId="16" xfId="0" applyFont="1" applyFill="1" applyBorder="1" applyAlignment="1">
      <alignment horizontal="left" vertical="top" wrapText="1"/>
    </xf>
    <xf numFmtId="0" fontId="21" fillId="9" borderId="43" xfId="0" applyFont="1" applyFill="1" applyBorder="1" applyAlignment="1">
      <alignment horizontal="left" vertical="top" wrapText="1"/>
    </xf>
    <xf numFmtId="0" fontId="21" fillId="9" borderId="13" xfId="0" applyFont="1" applyFill="1" applyBorder="1" applyAlignment="1">
      <alignment horizontal="left" vertical="top" wrapText="1"/>
    </xf>
    <xf numFmtId="0" fontId="21" fillId="9" borderId="33" xfId="0" applyFont="1" applyFill="1" applyBorder="1" applyAlignment="1">
      <alignment horizontal="left" vertical="top" wrapText="1"/>
    </xf>
    <xf numFmtId="0" fontId="14" fillId="14" borderId="1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left" vertical="top"/>
    </xf>
    <xf numFmtId="0" fontId="6" fillId="9" borderId="15" xfId="0" applyFont="1" applyFill="1" applyBorder="1" applyAlignment="1">
      <alignment horizontal="left" vertical="top"/>
    </xf>
    <xf numFmtId="0" fontId="6" fillId="9" borderId="44" xfId="0" applyFont="1" applyFill="1" applyBorder="1" applyAlignment="1">
      <alignment horizontal="left" vertical="top"/>
    </xf>
    <xf numFmtId="0" fontId="6" fillId="9" borderId="25" xfId="0" applyFont="1" applyFill="1" applyBorder="1" applyAlignment="1">
      <alignment horizontal="center" vertical="top" wrapText="1"/>
    </xf>
    <xf numFmtId="0" fontId="6" fillId="9" borderId="15" xfId="0" applyFont="1" applyFill="1" applyBorder="1" applyAlignment="1">
      <alignment horizontal="center" vertical="top" wrapText="1"/>
    </xf>
    <xf numFmtId="0" fontId="6" fillId="9" borderId="44" xfId="0" applyFont="1" applyFill="1" applyBorder="1" applyAlignment="1">
      <alignment horizontal="center" vertical="top" wrapText="1"/>
    </xf>
    <xf numFmtId="20" fontId="6" fillId="0" borderId="40" xfId="0" applyNumberFormat="1" applyFont="1" applyBorder="1" applyAlignment="1">
      <alignment horizontal="center" vertical="center"/>
    </xf>
    <xf numFmtId="20" fontId="6" fillId="0" borderId="50" xfId="0" applyNumberFormat="1" applyFont="1" applyBorder="1" applyAlignment="1">
      <alignment horizontal="center" vertical="center"/>
    </xf>
    <xf numFmtId="20" fontId="6" fillId="0" borderId="55" xfId="0" applyNumberFormat="1" applyFont="1" applyBorder="1" applyAlignment="1">
      <alignment horizontal="center" vertical="center"/>
    </xf>
    <xf numFmtId="20" fontId="6" fillId="0" borderId="5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20" fontId="8" fillId="0" borderId="6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20" fillId="5" borderId="15" xfId="0" applyNumberFormat="1" applyFont="1" applyFill="1" applyBorder="1" applyAlignment="1">
      <alignment horizontal="center" vertical="center"/>
    </xf>
    <xf numFmtId="0" fontId="6" fillId="5" borderId="37" xfId="0" applyNumberFormat="1" applyFont="1" applyFill="1" applyBorder="1" applyAlignment="1">
      <alignment horizontal="center"/>
    </xf>
    <xf numFmtId="0" fontId="6" fillId="5" borderId="11" xfId="0" applyNumberFormat="1" applyFont="1" applyFill="1" applyBorder="1" applyAlignment="1">
      <alignment horizontal="center"/>
    </xf>
    <xf numFmtId="0" fontId="6" fillId="5" borderId="14" xfId="0" applyNumberFormat="1" applyFont="1" applyFill="1" applyBorder="1" applyAlignment="1">
      <alignment horizontal="center"/>
    </xf>
    <xf numFmtId="20" fontId="6" fillId="0" borderId="6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0" fontId="12" fillId="4" borderId="1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20" fontId="6" fillId="0" borderId="8" xfId="0" applyNumberFormat="1" applyFont="1" applyBorder="1" applyAlignment="1">
      <alignment horizontal="center" vertical="center"/>
    </xf>
    <xf numFmtId="0" fontId="6" fillId="17" borderId="13" xfId="0" applyNumberFormat="1" applyFont="1" applyFill="1" applyBorder="1" applyAlignment="1">
      <alignment horizontal="center"/>
    </xf>
    <xf numFmtId="0" fontId="6" fillId="5" borderId="38" xfId="0" applyNumberFormat="1" applyFont="1" applyFill="1" applyBorder="1" applyAlignment="1">
      <alignment horizontal="center"/>
    </xf>
    <xf numFmtId="0" fontId="6" fillId="6" borderId="43" xfId="0" applyNumberFormat="1" applyFont="1" applyFill="1" applyBorder="1" applyAlignment="1">
      <alignment horizontal="center"/>
    </xf>
    <xf numFmtId="0" fontId="6" fillId="7" borderId="43" xfId="0" applyNumberFormat="1" applyFont="1" applyFill="1" applyBorder="1" applyAlignment="1">
      <alignment horizontal="center"/>
    </xf>
    <xf numFmtId="0" fontId="6" fillId="7" borderId="11" xfId="0" applyNumberFormat="1" applyFont="1" applyFill="1" applyBorder="1" applyAlignment="1">
      <alignment horizontal="center"/>
    </xf>
    <xf numFmtId="20" fontId="6" fillId="0" borderId="58" xfId="0" applyNumberFormat="1" applyFont="1" applyBorder="1" applyAlignment="1">
      <alignment horizontal="center" vertical="center"/>
    </xf>
    <xf numFmtId="20" fontId="6" fillId="0" borderId="42" xfId="0" applyNumberFormat="1" applyFont="1" applyBorder="1" applyAlignment="1">
      <alignment horizontal="center" vertical="center"/>
    </xf>
    <xf numFmtId="20" fontId="6" fillId="0" borderId="59" xfId="0" applyNumberFormat="1" applyFont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 vertical="center"/>
    </xf>
    <xf numFmtId="0" fontId="6" fillId="17" borderId="43" xfId="0" applyNumberFormat="1" applyFont="1" applyFill="1" applyBorder="1" applyAlignment="1">
      <alignment horizontal="center"/>
    </xf>
    <xf numFmtId="0" fontId="6" fillId="17" borderId="11" xfId="0" applyNumberFormat="1" applyFont="1" applyFill="1" applyBorder="1" applyAlignment="1">
      <alignment horizontal="center"/>
    </xf>
    <xf numFmtId="0" fontId="6" fillId="17" borderId="14" xfId="0" applyNumberFormat="1" applyFont="1" applyFill="1" applyBorder="1" applyAlignment="1">
      <alignment horizontal="center"/>
    </xf>
    <xf numFmtId="0" fontId="6" fillId="5" borderId="43" xfId="0" applyNumberFormat="1" applyFont="1" applyFill="1" applyBorder="1" applyAlignment="1">
      <alignment horizontal="left"/>
    </xf>
    <xf numFmtId="0" fontId="6" fillId="5" borderId="11" xfId="0" applyNumberFormat="1" applyFont="1" applyFill="1" applyBorder="1" applyAlignment="1">
      <alignment horizontal="left"/>
    </xf>
    <xf numFmtId="0" fontId="6" fillId="5" borderId="14" xfId="0" applyNumberFormat="1" applyFont="1" applyFill="1" applyBorder="1" applyAlignment="1">
      <alignment horizontal="left"/>
    </xf>
    <xf numFmtId="0" fontId="8" fillId="30" borderId="5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32" fillId="0" borderId="7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5" fillId="10" borderId="0" xfId="0" applyFont="1" applyFill="1" applyAlignment="1">
      <alignment horizontal="center" vertical="center"/>
    </xf>
    <xf numFmtId="0" fontId="22" fillId="0" borderId="58" xfId="0" applyFont="1" applyBorder="1" applyAlignment="1">
      <alignment horizontal="center"/>
    </xf>
    <xf numFmtId="20" fontId="0" fillId="29" borderId="8" xfId="0" applyNumberFormat="1" applyFill="1" applyBorder="1" applyAlignment="1">
      <alignment horizontal="center" vertical="center"/>
    </xf>
    <xf numFmtId="0" fontId="0" fillId="29" borderId="0" xfId="0" applyFill="1" applyAlignment="1">
      <alignment horizontal="center"/>
    </xf>
    <xf numFmtId="20" fontId="0" fillId="29" borderId="25" xfId="0" applyNumberFormat="1" applyFill="1" applyBorder="1" applyAlignment="1">
      <alignment horizontal="center" vertical="center"/>
    </xf>
  </cellXfs>
  <cellStyles count="3">
    <cellStyle name="Bad" xfId="2" builtinId="27"/>
    <cellStyle name="Comma" xfId="1" builtinId="3"/>
    <cellStyle name="Normal" xfId="0" builtinId="0"/>
  </cellStyles>
  <dxfs count="4"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06"/>
  <sheetViews>
    <sheetView showGridLines="0" zoomScale="85" zoomScaleNormal="85" zoomScaleSheetLayoutView="100" workbookViewId="0">
      <pane xSplit="2" ySplit="3" topLeftCell="H7" activePane="bottomRight" state="frozen"/>
      <selection pane="bottomLeft" activeCell="A4" sqref="A4"/>
      <selection pane="topRight" activeCell="C1" sqref="C1"/>
      <selection pane="bottomRight" activeCell="AP15" sqref="AP15:AQ15"/>
    </sheetView>
  </sheetViews>
  <sheetFormatPr defaultRowHeight="15" x14ac:dyDescent="0.2"/>
  <cols>
    <col min="1" max="2" width="6.58984375" customWidth="1"/>
    <col min="3" max="3" width="7.3984375" customWidth="1"/>
    <col min="4" max="4" width="6.3203125" customWidth="1"/>
    <col min="5" max="5" width="6.58984375" customWidth="1"/>
    <col min="6" max="6" width="7.3984375" customWidth="1"/>
    <col min="7" max="8" width="6.45703125" customWidth="1"/>
    <col min="9" max="9" width="8.47265625" customWidth="1"/>
    <col min="10" max="10" width="7.3984375" bestFit="1" customWidth="1"/>
    <col min="11" max="11" width="5.37890625" customWidth="1"/>
    <col min="12" max="41" width="3.62890625" customWidth="1"/>
    <col min="42" max="42" width="11.296875" customWidth="1"/>
    <col min="43" max="43" width="10.4921875" customWidth="1"/>
    <col min="44" max="44" width="5.6484375" style="63" customWidth="1"/>
    <col min="45" max="47" width="9.4140625" customWidth="1"/>
  </cols>
  <sheetData>
    <row r="1" spans="1:46" ht="47.1" customHeight="1" thickBot="1" x14ac:dyDescent="0.25">
      <c r="A1" s="353" t="s">
        <v>54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5"/>
      <c r="AP1" s="149" t="s">
        <v>39</v>
      </c>
      <c r="AQ1" s="58">
        <v>2</v>
      </c>
      <c r="AR1" s="61"/>
    </row>
    <row r="2" spans="1:46" ht="19.5" thickBot="1" x14ac:dyDescent="0.25">
      <c r="A2" s="392" t="s">
        <v>0</v>
      </c>
      <c r="B2" s="393"/>
      <c r="C2" s="68"/>
      <c r="D2" s="68"/>
      <c r="E2" s="68"/>
      <c r="F2" s="68"/>
      <c r="G2" s="394" t="s">
        <v>1</v>
      </c>
      <c r="H2" s="395"/>
      <c r="I2" s="395"/>
      <c r="J2" s="396"/>
      <c r="K2" s="397" t="s">
        <v>2</v>
      </c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9"/>
      <c r="AP2" s="64"/>
      <c r="AQ2" s="65"/>
      <c r="AR2" s="61"/>
      <c r="AS2" s="59"/>
    </row>
    <row r="3" spans="1:46" ht="15.75" thickBot="1" x14ac:dyDescent="0.25">
      <c r="A3" s="400"/>
      <c r="B3" s="401"/>
      <c r="C3" s="1"/>
      <c r="D3" s="1"/>
      <c r="E3" s="1"/>
      <c r="F3" s="1"/>
      <c r="G3" s="1"/>
      <c r="H3" s="1"/>
      <c r="I3" s="1"/>
      <c r="J3" s="2"/>
      <c r="K3" s="163">
        <v>1</v>
      </c>
      <c r="L3" s="164">
        <v>2</v>
      </c>
      <c r="M3" s="164">
        <v>3</v>
      </c>
      <c r="N3" s="164">
        <v>4</v>
      </c>
      <c r="O3" s="164">
        <v>5</v>
      </c>
      <c r="P3" s="164">
        <v>6</v>
      </c>
      <c r="Q3" s="164">
        <v>7</v>
      </c>
      <c r="R3" s="164">
        <v>8</v>
      </c>
      <c r="S3" s="164">
        <v>9</v>
      </c>
      <c r="T3" s="164">
        <v>10</v>
      </c>
      <c r="U3" s="164">
        <v>11</v>
      </c>
      <c r="V3" s="164">
        <v>12</v>
      </c>
      <c r="W3" s="164">
        <v>13</v>
      </c>
      <c r="X3" s="164">
        <v>14</v>
      </c>
      <c r="Y3" s="164">
        <v>15</v>
      </c>
      <c r="Z3" s="164">
        <v>16</v>
      </c>
      <c r="AA3" s="164">
        <v>17</v>
      </c>
      <c r="AB3" s="164">
        <v>18</v>
      </c>
      <c r="AC3" s="164">
        <v>19</v>
      </c>
      <c r="AD3" s="164">
        <v>20</v>
      </c>
      <c r="AE3" s="164">
        <v>21</v>
      </c>
      <c r="AF3" s="164">
        <v>22</v>
      </c>
      <c r="AG3" s="164">
        <v>23</v>
      </c>
      <c r="AH3" s="164">
        <v>24</v>
      </c>
      <c r="AI3" s="164">
        <v>25</v>
      </c>
      <c r="AJ3" s="164">
        <v>26</v>
      </c>
      <c r="AK3" s="164">
        <v>27</v>
      </c>
      <c r="AL3" s="164">
        <v>28</v>
      </c>
      <c r="AM3" s="164">
        <v>29</v>
      </c>
      <c r="AN3" s="164">
        <v>30</v>
      </c>
      <c r="AO3" s="165">
        <v>31</v>
      </c>
      <c r="AP3" s="66"/>
      <c r="AQ3" s="65"/>
      <c r="AR3" s="61"/>
      <c r="AS3" s="60">
        <f ca="1">DAY(TODAY())</f>
        <v>2</v>
      </c>
    </row>
    <row r="4" spans="1:46" ht="18.75" customHeight="1" thickBot="1" x14ac:dyDescent="0.25">
      <c r="A4" s="360">
        <v>4.1666666666666664E-2</v>
      </c>
      <c r="B4" s="406">
        <v>0.16666666666666666</v>
      </c>
      <c r="C4" s="166"/>
      <c r="D4" s="167"/>
      <c r="E4" s="168"/>
      <c r="F4" s="169"/>
      <c r="G4" s="170"/>
      <c r="H4" s="158"/>
      <c r="I4" s="160"/>
      <c r="J4" s="151" t="s">
        <v>6</v>
      </c>
      <c r="K4" s="184">
        <v>1</v>
      </c>
      <c r="L4" s="184">
        <v>4</v>
      </c>
      <c r="M4" s="184">
        <v>7</v>
      </c>
      <c r="N4" s="184">
        <v>1</v>
      </c>
      <c r="O4" s="184">
        <v>2</v>
      </c>
      <c r="P4" s="184">
        <v>5</v>
      </c>
      <c r="Q4" s="184">
        <v>8</v>
      </c>
      <c r="R4" s="184">
        <v>2</v>
      </c>
      <c r="S4" s="184">
        <v>3</v>
      </c>
      <c r="T4" s="184">
        <v>6</v>
      </c>
      <c r="U4" s="184">
        <v>9</v>
      </c>
      <c r="V4" s="184">
        <v>3</v>
      </c>
      <c r="W4" s="184">
        <v>4</v>
      </c>
      <c r="X4" s="184">
        <v>7</v>
      </c>
      <c r="Y4" s="184">
        <v>1</v>
      </c>
      <c r="Z4" s="184">
        <v>4</v>
      </c>
      <c r="AA4" s="184">
        <v>5</v>
      </c>
      <c r="AB4" s="184">
        <v>8</v>
      </c>
      <c r="AC4" s="184">
        <v>2</v>
      </c>
      <c r="AD4" s="184">
        <v>5</v>
      </c>
      <c r="AE4" s="184">
        <v>6</v>
      </c>
      <c r="AF4" s="184">
        <v>9</v>
      </c>
      <c r="AG4" s="184">
        <v>3</v>
      </c>
      <c r="AH4" s="184">
        <v>6</v>
      </c>
      <c r="AI4" s="184">
        <v>7</v>
      </c>
      <c r="AJ4" s="184">
        <v>1</v>
      </c>
      <c r="AK4" s="184">
        <v>4</v>
      </c>
      <c r="AL4" s="184">
        <v>7</v>
      </c>
      <c r="AM4" s="184">
        <v>8</v>
      </c>
      <c r="AN4" s="184">
        <v>2</v>
      </c>
      <c r="AO4" s="185">
        <v>5</v>
      </c>
      <c r="AP4" s="365" t="str">
        <f ca="1">IF(IF(NOT(ISERROR(SEARCH($AQ$1,"1234"))),IF(SEARCH($AQ$1,"1234")&gt;0,TRUE,FALSE),FALSE),IF(AS4&lt;&gt;$AM$90,IF(AS4&lt;&gt;$AM$91,"",CONCATENATE("&lt;-H- ",TEXT( $A$4,"h AM/PM")," to ",TEXT($B$4,"h AM/PM"))),CONCATENATE("&lt;-W- ",TEXT( $A$4,"h AM/PM")," to ",TEXT($B$4,"h AM/PM"))),"")</f>
        <v/>
      </c>
      <c r="AQ4" s="366"/>
      <c r="AR4" s="61"/>
      <c r="AS4">
        <f ca="1">HLOOKUP($AS$3,$K$3:$AO$74,AT4,FALSE)</f>
        <v>4</v>
      </c>
      <c r="AT4">
        <v>2</v>
      </c>
    </row>
    <row r="5" spans="1:46" ht="18.75" customHeight="1" thickBot="1" x14ac:dyDescent="0.25">
      <c r="A5" s="361"/>
      <c r="B5" s="407"/>
      <c r="C5" s="154"/>
      <c r="D5" s="102"/>
      <c r="E5" s="100"/>
      <c r="F5" s="105"/>
      <c r="G5" s="104"/>
      <c r="H5" s="159"/>
      <c r="I5" s="161" t="s">
        <v>5</v>
      </c>
      <c r="J5" s="150"/>
      <c r="K5" s="199">
        <v>3</v>
      </c>
      <c r="L5" s="199">
        <v>6</v>
      </c>
      <c r="M5" s="199">
        <v>9</v>
      </c>
      <c r="N5" s="199">
        <v>3</v>
      </c>
      <c r="O5" s="199">
        <v>4</v>
      </c>
      <c r="P5" s="199">
        <v>7</v>
      </c>
      <c r="Q5" s="199">
        <v>1</v>
      </c>
      <c r="R5" s="199">
        <v>4</v>
      </c>
      <c r="S5" s="199">
        <v>5</v>
      </c>
      <c r="T5" s="199">
        <v>8</v>
      </c>
      <c r="U5" s="199">
        <v>2</v>
      </c>
      <c r="V5" s="199">
        <v>5</v>
      </c>
      <c r="W5" s="199">
        <v>6</v>
      </c>
      <c r="X5" s="199">
        <v>9</v>
      </c>
      <c r="Y5" s="199">
        <v>3</v>
      </c>
      <c r="Z5" s="199">
        <v>6</v>
      </c>
      <c r="AA5" s="199">
        <v>7</v>
      </c>
      <c r="AB5" s="199">
        <v>1</v>
      </c>
      <c r="AC5" s="199">
        <v>4</v>
      </c>
      <c r="AD5" s="199">
        <v>7</v>
      </c>
      <c r="AE5" s="199">
        <v>8</v>
      </c>
      <c r="AF5" s="199">
        <v>2</v>
      </c>
      <c r="AG5" s="199">
        <v>5</v>
      </c>
      <c r="AH5" s="199">
        <v>8</v>
      </c>
      <c r="AI5" s="199">
        <v>9</v>
      </c>
      <c r="AJ5" s="199">
        <v>3</v>
      </c>
      <c r="AK5" s="199">
        <v>6</v>
      </c>
      <c r="AL5" s="199">
        <v>9</v>
      </c>
      <c r="AM5" s="199">
        <v>1</v>
      </c>
      <c r="AN5" s="199">
        <v>4</v>
      </c>
      <c r="AO5" s="200">
        <v>7</v>
      </c>
      <c r="AP5" s="365" t="str">
        <f t="shared" ref="AP5:AP7" ca="1" si="0">IF(IF(NOT(ISERROR(SEARCH($AQ$1,"1234"))),IF(SEARCH($AQ$1,"1234")&gt;0,TRUE,FALSE),FALSE),IF(AS5&lt;&gt;$AM$90,IF(AS5&lt;&gt;$AM$91,"",CONCATENATE("&lt;-H- ",TEXT( $A$4,"h AM/PM")," to ",TEXT($B$4,"h AM/PM"))),CONCATENATE("&lt;-W- ",TEXT( $A$4,"h AM/PM")," to ",TEXT($B$4,"h AM/PM"))),"")</f>
        <v/>
      </c>
      <c r="AQ5" s="366"/>
      <c r="AR5" s="61"/>
      <c r="AS5">
        <f t="shared" ref="AS5:AS7" ca="1" si="1">HLOOKUP($AS$3,$K$3:$AO$74,AT5,FALSE)</f>
        <v>6</v>
      </c>
      <c r="AT5">
        <v>3</v>
      </c>
    </row>
    <row r="6" spans="1:46" ht="18.75" customHeight="1" thickBot="1" x14ac:dyDescent="0.25">
      <c r="A6" s="361"/>
      <c r="B6" s="407"/>
      <c r="C6" s="155"/>
      <c r="D6" s="103"/>
      <c r="E6" s="72"/>
      <c r="F6" s="106"/>
      <c r="G6" s="98"/>
      <c r="H6" s="96" t="s">
        <v>4</v>
      </c>
      <c r="I6" s="351"/>
      <c r="J6" s="351"/>
      <c r="K6" s="197">
        <v>5</v>
      </c>
      <c r="L6" s="197">
        <v>8</v>
      </c>
      <c r="M6" s="197">
        <v>2</v>
      </c>
      <c r="N6" s="197">
        <v>5</v>
      </c>
      <c r="O6" s="197">
        <v>6</v>
      </c>
      <c r="P6" s="197">
        <v>9</v>
      </c>
      <c r="Q6" s="197">
        <v>3</v>
      </c>
      <c r="R6" s="197">
        <v>6</v>
      </c>
      <c r="S6" s="197">
        <v>7</v>
      </c>
      <c r="T6" s="197">
        <v>1</v>
      </c>
      <c r="U6" s="197">
        <v>4</v>
      </c>
      <c r="V6" s="197">
        <v>7</v>
      </c>
      <c r="W6" s="197">
        <v>8</v>
      </c>
      <c r="X6" s="197">
        <v>2</v>
      </c>
      <c r="Y6" s="197">
        <v>5</v>
      </c>
      <c r="Z6" s="197">
        <v>8</v>
      </c>
      <c r="AA6" s="197">
        <v>9</v>
      </c>
      <c r="AB6" s="197">
        <v>3</v>
      </c>
      <c r="AC6" s="197">
        <v>6</v>
      </c>
      <c r="AD6" s="197">
        <v>9</v>
      </c>
      <c r="AE6" s="197">
        <v>1</v>
      </c>
      <c r="AF6" s="197">
        <v>4</v>
      </c>
      <c r="AG6" s="197">
        <v>7</v>
      </c>
      <c r="AH6" s="197">
        <v>1</v>
      </c>
      <c r="AI6" s="197">
        <v>2</v>
      </c>
      <c r="AJ6" s="197">
        <v>5</v>
      </c>
      <c r="AK6" s="197">
        <v>8</v>
      </c>
      <c r="AL6" s="197">
        <v>2</v>
      </c>
      <c r="AM6" s="197">
        <v>3</v>
      </c>
      <c r="AN6" s="197">
        <v>6</v>
      </c>
      <c r="AO6" s="198">
        <v>9</v>
      </c>
      <c r="AP6" s="365" t="str">
        <f t="shared" ca="1" si="0"/>
        <v/>
      </c>
      <c r="AQ6" s="366"/>
      <c r="AR6" s="61"/>
      <c r="AS6">
        <f t="shared" ca="1" si="1"/>
        <v>8</v>
      </c>
      <c r="AT6">
        <v>4</v>
      </c>
    </row>
    <row r="7" spans="1:46" ht="18.75" customHeight="1" x14ac:dyDescent="0.2">
      <c r="A7" s="361"/>
      <c r="B7" s="407"/>
      <c r="C7" s="155"/>
      <c r="D7" s="103"/>
      <c r="E7" s="72"/>
      <c r="F7" s="106"/>
      <c r="G7" s="99" t="s">
        <v>3</v>
      </c>
      <c r="H7" s="402"/>
      <c r="I7" s="402"/>
      <c r="J7" s="402"/>
      <c r="K7" s="190">
        <v>7</v>
      </c>
      <c r="L7" s="190">
        <v>1</v>
      </c>
      <c r="M7" s="190">
        <v>4</v>
      </c>
      <c r="N7" s="190">
        <v>7</v>
      </c>
      <c r="O7" s="190">
        <v>8</v>
      </c>
      <c r="P7" s="190">
        <v>2</v>
      </c>
      <c r="Q7" s="190">
        <v>5</v>
      </c>
      <c r="R7" s="190">
        <v>8</v>
      </c>
      <c r="S7" s="190">
        <v>9</v>
      </c>
      <c r="T7" s="190">
        <v>3</v>
      </c>
      <c r="U7" s="190">
        <v>6</v>
      </c>
      <c r="V7" s="190">
        <v>9</v>
      </c>
      <c r="W7" s="190">
        <v>1</v>
      </c>
      <c r="X7" s="190">
        <v>4</v>
      </c>
      <c r="Y7" s="190">
        <v>7</v>
      </c>
      <c r="Z7" s="190">
        <v>1</v>
      </c>
      <c r="AA7" s="190">
        <v>2</v>
      </c>
      <c r="AB7" s="190">
        <v>5</v>
      </c>
      <c r="AC7" s="190">
        <v>8</v>
      </c>
      <c r="AD7" s="190">
        <v>2</v>
      </c>
      <c r="AE7" s="190">
        <v>3</v>
      </c>
      <c r="AF7" s="190">
        <v>6</v>
      </c>
      <c r="AG7" s="190">
        <v>9</v>
      </c>
      <c r="AH7" s="190">
        <v>3</v>
      </c>
      <c r="AI7" s="190">
        <v>4</v>
      </c>
      <c r="AJ7" s="190">
        <v>7</v>
      </c>
      <c r="AK7" s="190">
        <v>1</v>
      </c>
      <c r="AL7" s="190">
        <v>4</v>
      </c>
      <c r="AM7" s="190">
        <v>5</v>
      </c>
      <c r="AN7" s="190">
        <v>8</v>
      </c>
      <c r="AO7" s="201">
        <v>2</v>
      </c>
      <c r="AP7" s="365" t="str">
        <f t="shared" ca="1" si="0"/>
        <v>&lt;-W- 1 AM to 4 AM</v>
      </c>
      <c r="AQ7" s="366"/>
      <c r="AR7" s="61"/>
      <c r="AS7">
        <f t="shared" ca="1" si="1"/>
        <v>1</v>
      </c>
      <c r="AT7">
        <v>5</v>
      </c>
    </row>
    <row r="8" spans="1:46" ht="18.75" customHeight="1" x14ac:dyDescent="0.2">
      <c r="A8" s="361"/>
      <c r="B8" s="407"/>
      <c r="C8" s="155"/>
      <c r="D8" s="103"/>
      <c r="E8" s="72"/>
      <c r="F8" s="107" t="s">
        <v>40</v>
      </c>
      <c r="G8" s="79"/>
      <c r="H8" s="97"/>
      <c r="I8" s="97"/>
      <c r="J8" s="97"/>
      <c r="K8" s="191">
        <v>10</v>
      </c>
      <c r="L8" s="191">
        <v>11</v>
      </c>
      <c r="M8" s="191">
        <v>12</v>
      </c>
      <c r="N8" s="191">
        <v>13</v>
      </c>
      <c r="O8" s="191">
        <v>10</v>
      </c>
      <c r="P8" s="191">
        <v>11</v>
      </c>
      <c r="Q8" s="191">
        <v>12</v>
      </c>
      <c r="R8" s="191">
        <v>13</v>
      </c>
      <c r="S8" s="191">
        <v>10</v>
      </c>
      <c r="T8" s="191">
        <v>11</v>
      </c>
      <c r="U8" s="191">
        <v>12</v>
      </c>
      <c r="V8" s="191">
        <v>13</v>
      </c>
      <c r="W8" s="191">
        <v>10</v>
      </c>
      <c r="X8" s="191">
        <v>11</v>
      </c>
      <c r="Y8" s="191">
        <v>12</v>
      </c>
      <c r="Z8" s="191">
        <v>13</v>
      </c>
      <c r="AA8" s="191">
        <v>10</v>
      </c>
      <c r="AB8" s="191">
        <v>11</v>
      </c>
      <c r="AC8" s="191">
        <v>12</v>
      </c>
      <c r="AD8" s="191">
        <v>13</v>
      </c>
      <c r="AE8" s="191">
        <v>10</v>
      </c>
      <c r="AF8" s="191">
        <v>11</v>
      </c>
      <c r="AG8" s="191">
        <v>12</v>
      </c>
      <c r="AH8" s="191">
        <v>13</v>
      </c>
      <c r="AI8" s="191">
        <v>10</v>
      </c>
      <c r="AJ8" s="191">
        <v>11</v>
      </c>
      <c r="AK8" s="191">
        <v>12</v>
      </c>
      <c r="AL8" s="191">
        <v>13</v>
      </c>
      <c r="AM8" s="191">
        <v>10</v>
      </c>
      <c r="AN8" s="191">
        <v>11</v>
      </c>
      <c r="AO8" s="192">
        <v>12</v>
      </c>
      <c r="AP8" s="69"/>
      <c r="AQ8" s="70"/>
      <c r="AR8" s="61"/>
    </row>
    <row r="9" spans="1:46" ht="18.75" customHeight="1" x14ac:dyDescent="0.2">
      <c r="A9" s="361"/>
      <c r="B9" s="407"/>
      <c r="C9" s="155"/>
      <c r="D9" s="103"/>
      <c r="E9" s="101" t="s">
        <v>41</v>
      </c>
      <c r="F9" s="73"/>
      <c r="G9" s="358"/>
      <c r="H9" s="359"/>
      <c r="I9" s="359"/>
      <c r="J9" s="359"/>
      <c r="K9" s="188">
        <v>13</v>
      </c>
      <c r="L9" s="188">
        <v>10</v>
      </c>
      <c r="M9" s="188">
        <v>11</v>
      </c>
      <c r="N9" s="188">
        <v>12</v>
      </c>
      <c r="O9" s="188">
        <v>13</v>
      </c>
      <c r="P9" s="188">
        <v>10</v>
      </c>
      <c r="Q9" s="188">
        <v>11</v>
      </c>
      <c r="R9" s="188">
        <v>12</v>
      </c>
      <c r="S9" s="188">
        <v>13</v>
      </c>
      <c r="T9" s="188">
        <v>10</v>
      </c>
      <c r="U9" s="188">
        <v>11</v>
      </c>
      <c r="V9" s="188">
        <v>12</v>
      </c>
      <c r="W9" s="188">
        <v>13</v>
      </c>
      <c r="X9" s="188">
        <v>10</v>
      </c>
      <c r="Y9" s="188">
        <v>11</v>
      </c>
      <c r="Z9" s="188">
        <v>12</v>
      </c>
      <c r="AA9" s="188">
        <v>13</v>
      </c>
      <c r="AB9" s="188">
        <v>10</v>
      </c>
      <c r="AC9" s="188">
        <v>11</v>
      </c>
      <c r="AD9" s="188">
        <v>12</v>
      </c>
      <c r="AE9" s="188">
        <v>13</v>
      </c>
      <c r="AF9" s="188">
        <v>10</v>
      </c>
      <c r="AG9" s="188">
        <v>11</v>
      </c>
      <c r="AH9" s="188">
        <v>12</v>
      </c>
      <c r="AI9" s="188">
        <v>13</v>
      </c>
      <c r="AJ9" s="188">
        <v>10</v>
      </c>
      <c r="AK9" s="188">
        <v>11</v>
      </c>
      <c r="AL9" s="188">
        <v>12</v>
      </c>
      <c r="AM9" s="188">
        <v>13</v>
      </c>
      <c r="AN9" s="188">
        <v>10</v>
      </c>
      <c r="AO9" s="189">
        <v>11</v>
      </c>
      <c r="AP9" s="66"/>
      <c r="AQ9" s="67"/>
      <c r="AR9" s="61"/>
      <c r="AS9" s="63"/>
    </row>
    <row r="10" spans="1:46" ht="18.75" customHeight="1" x14ac:dyDescent="0.2">
      <c r="A10" s="361"/>
      <c r="B10" s="407"/>
      <c r="C10" s="155"/>
      <c r="D10" s="71" t="s">
        <v>42</v>
      </c>
      <c r="E10" s="82"/>
      <c r="F10" s="81"/>
      <c r="G10" s="80"/>
      <c r="H10" s="80"/>
      <c r="I10" s="80"/>
      <c r="J10" s="80"/>
      <c r="K10" s="209">
        <v>12</v>
      </c>
      <c r="L10" s="209">
        <v>13</v>
      </c>
      <c r="M10" s="209">
        <v>10</v>
      </c>
      <c r="N10" s="209">
        <v>11</v>
      </c>
      <c r="O10" s="209">
        <v>12</v>
      </c>
      <c r="P10" s="209">
        <v>13</v>
      </c>
      <c r="Q10" s="209">
        <v>10</v>
      </c>
      <c r="R10" s="209">
        <v>11</v>
      </c>
      <c r="S10" s="209">
        <v>12</v>
      </c>
      <c r="T10" s="209">
        <v>13</v>
      </c>
      <c r="U10" s="209">
        <v>10</v>
      </c>
      <c r="V10" s="209">
        <v>11</v>
      </c>
      <c r="W10" s="209">
        <v>12</v>
      </c>
      <c r="X10" s="209">
        <v>13</v>
      </c>
      <c r="Y10" s="209">
        <v>10</v>
      </c>
      <c r="Z10" s="209">
        <v>11</v>
      </c>
      <c r="AA10" s="209">
        <v>12</v>
      </c>
      <c r="AB10" s="209">
        <v>13</v>
      </c>
      <c r="AC10" s="209">
        <v>10</v>
      </c>
      <c r="AD10" s="209">
        <v>11</v>
      </c>
      <c r="AE10" s="209">
        <v>12</v>
      </c>
      <c r="AF10" s="209">
        <v>13</v>
      </c>
      <c r="AG10" s="209">
        <v>10</v>
      </c>
      <c r="AH10" s="209">
        <v>11</v>
      </c>
      <c r="AI10" s="209">
        <v>12</v>
      </c>
      <c r="AJ10" s="209">
        <v>13</v>
      </c>
      <c r="AK10" s="209">
        <v>10</v>
      </c>
      <c r="AL10" s="209">
        <v>11</v>
      </c>
      <c r="AM10" s="209">
        <v>12</v>
      </c>
      <c r="AN10" s="209">
        <v>13</v>
      </c>
      <c r="AO10" s="210">
        <v>10</v>
      </c>
      <c r="AP10" s="66"/>
      <c r="AQ10" s="67"/>
      <c r="AR10" s="61"/>
      <c r="AS10" s="63"/>
    </row>
    <row r="11" spans="1:46" ht="18.75" customHeight="1" thickBot="1" x14ac:dyDescent="0.25">
      <c r="A11" s="362"/>
      <c r="B11" s="408"/>
      <c r="C11" s="171" t="s">
        <v>43</v>
      </c>
      <c r="D11" s="172"/>
      <c r="E11" s="173"/>
      <c r="F11" s="172"/>
      <c r="G11" s="174"/>
      <c r="H11" s="174"/>
      <c r="I11" s="174"/>
      <c r="J11" s="174"/>
      <c r="K11" s="207">
        <v>11</v>
      </c>
      <c r="L11" s="207">
        <v>12</v>
      </c>
      <c r="M11" s="207">
        <v>13</v>
      </c>
      <c r="N11" s="207">
        <v>10</v>
      </c>
      <c r="O11" s="207">
        <v>11</v>
      </c>
      <c r="P11" s="207">
        <v>12</v>
      </c>
      <c r="Q11" s="207">
        <v>13</v>
      </c>
      <c r="R11" s="207">
        <v>10</v>
      </c>
      <c r="S11" s="207">
        <v>11</v>
      </c>
      <c r="T11" s="207">
        <v>12</v>
      </c>
      <c r="U11" s="207">
        <v>13</v>
      </c>
      <c r="V11" s="207">
        <v>10</v>
      </c>
      <c r="W11" s="207">
        <v>11</v>
      </c>
      <c r="X11" s="207">
        <v>12</v>
      </c>
      <c r="Y11" s="207">
        <v>13</v>
      </c>
      <c r="Z11" s="207">
        <v>10</v>
      </c>
      <c r="AA11" s="207">
        <v>11</v>
      </c>
      <c r="AB11" s="207">
        <v>12</v>
      </c>
      <c r="AC11" s="207">
        <v>13</v>
      </c>
      <c r="AD11" s="207">
        <v>10</v>
      </c>
      <c r="AE11" s="207">
        <v>11</v>
      </c>
      <c r="AF11" s="207">
        <v>12</v>
      </c>
      <c r="AG11" s="207">
        <v>13</v>
      </c>
      <c r="AH11" s="207">
        <v>10</v>
      </c>
      <c r="AI11" s="207">
        <v>11</v>
      </c>
      <c r="AJ11" s="207">
        <v>12</v>
      </c>
      <c r="AK11" s="207">
        <v>13</v>
      </c>
      <c r="AL11" s="207">
        <v>10</v>
      </c>
      <c r="AM11" s="207">
        <v>11</v>
      </c>
      <c r="AN11" s="207">
        <v>12</v>
      </c>
      <c r="AO11" s="208">
        <v>13</v>
      </c>
      <c r="AP11" s="66"/>
      <c r="AQ11" s="67"/>
      <c r="AR11" s="61"/>
      <c r="AS11" s="63"/>
    </row>
    <row r="12" spans="1:46" s="63" customFormat="1" ht="18.75" customHeight="1" thickBot="1" x14ac:dyDescent="0.25">
      <c r="A12" s="356"/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7"/>
      <c r="AP12" s="146"/>
      <c r="AQ12" s="147"/>
    </row>
    <row r="13" spans="1:46" ht="18.75" customHeight="1" thickBot="1" x14ac:dyDescent="0.25">
      <c r="A13" s="360">
        <v>0.16666666666666666</v>
      </c>
      <c r="B13" s="406">
        <v>0.29166666666666669</v>
      </c>
      <c r="C13" s="175"/>
      <c r="D13" s="83"/>
      <c r="E13" s="74"/>
      <c r="F13" s="342" t="s">
        <v>40</v>
      </c>
      <c r="G13" s="403" t="s">
        <v>3</v>
      </c>
      <c r="H13" s="346" t="s">
        <v>4</v>
      </c>
      <c r="I13" s="349" t="s">
        <v>5</v>
      </c>
      <c r="J13" s="151" t="s">
        <v>6</v>
      </c>
      <c r="K13" s="184">
        <v>2</v>
      </c>
      <c r="L13" s="184">
        <v>5</v>
      </c>
      <c r="M13" s="184">
        <v>8</v>
      </c>
      <c r="N13" s="184">
        <v>2</v>
      </c>
      <c r="O13" s="184">
        <v>3</v>
      </c>
      <c r="P13" s="184">
        <v>6</v>
      </c>
      <c r="Q13" s="184">
        <v>9</v>
      </c>
      <c r="R13" s="184">
        <v>3</v>
      </c>
      <c r="S13" s="184">
        <v>4</v>
      </c>
      <c r="T13" s="184">
        <v>7</v>
      </c>
      <c r="U13" s="184">
        <v>1</v>
      </c>
      <c r="V13" s="184">
        <v>4</v>
      </c>
      <c r="W13" s="184">
        <v>5</v>
      </c>
      <c r="X13" s="184">
        <v>8</v>
      </c>
      <c r="Y13" s="184">
        <v>2</v>
      </c>
      <c r="Z13" s="184">
        <v>5</v>
      </c>
      <c r="AA13" s="184">
        <v>6</v>
      </c>
      <c r="AB13" s="184">
        <v>9</v>
      </c>
      <c r="AC13" s="184">
        <v>3</v>
      </c>
      <c r="AD13" s="184">
        <v>6</v>
      </c>
      <c r="AE13" s="184">
        <v>7</v>
      </c>
      <c r="AF13" s="184">
        <v>1</v>
      </c>
      <c r="AG13" s="184">
        <v>4</v>
      </c>
      <c r="AH13" s="184">
        <v>7</v>
      </c>
      <c r="AI13" s="184">
        <v>8</v>
      </c>
      <c r="AJ13" s="184">
        <v>2</v>
      </c>
      <c r="AK13" s="184">
        <v>5</v>
      </c>
      <c r="AL13" s="184">
        <v>8</v>
      </c>
      <c r="AM13" s="184">
        <v>9</v>
      </c>
      <c r="AN13" s="184">
        <v>3</v>
      </c>
      <c r="AO13" s="185">
        <v>6</v>
      </c>
      <c r="AP13" s="365" t="str">
        <f ca="1">IF(IF(NOT(ISERROR(SEARCH($AQ$1,"1234"))),IF(SEARCH($AQ$1,"1234")&gt;0,TRUE,FALSE),FALSE),IF(AS13&lt;&gt;$AM$90,IF(AS13&lt;&gt;$AM$91,"",CONCATENATE("&lt;-H- ",TEXT( $A$13,"h AM/PM")," to ",TEXT($B$13,"h AM/PM"))),CONCATENATE("&lt;-W- ",TEXT( $A$13,"h AM/PM")," to ",TEXT($B$13,"h AM/PM"))),"")</f>
        <v/>
      </c>
      <c r="AQ13" s="366"/>
      <c r="AR13" s="61"/>
      <c r="AS13">
        <f ca="1">HLOOKUP($AS$3,$K$3:$AO$74,AT13,FALSE)</f>
        <v>5</v>
      </c>
      <c r="AT13">
        <v>11</v>
      </c>
    </row>
    <row r="14" spans="1:46" ht="18.75" customHeight="1" thickBot="1" x14ac:dyDescent="0.25">
      <c r="A14" s="361"/>
      <c r="B14" s="407"/>
      <c r="C14" s="145"/>
      <c r="D14" s="84"/>
      <c r="E14" s="75"/>
      <c r="F14" s="343"/>
      <c r="G14" s="404"/>
      <c r="H14" s="347"/>
      <c r="I14" s="350"/>
      <c r="J14" s="108"/>
      <c r="K14" s="199">
        <v>4</v>
      </c>
      <c r="L14" s="199">
        <v>7</v>
      </c>
      <c r="M14" s="199">
        <v>1</v>
      </c>
      <c r="N14" s="199">
        <v>4</v>
      </c>
      <c r="O14" s="199">
        <v>5</v>
      </c>
      <c r="P14" s="199">
        <v>8</v>
      </c>
      <c r="Q14" s="199">
        <v>2</v>
      </c>
      <c r="R14" s="199">
        <v>5</v>
      </c>
      <c r="S14" s="199">
        <v>6</v>
      </c>
      <c r="T14" s="199">
        <v>9</v>
      </c>
      <c r="U14" s="199">
        <v>3</v>
      </c>
      <c r="V14" s="199">
        <v>6</v>
      </c>
      <c r="W14" s="199">
        <v>7</v>
      </c>
      <c r="X14" s="199">
        <v>1</v>
      </c>
      <c r="Y14" s="199">
        <v>4</v>
      </c>
      <c r="Z14" s="199">
        <v>7</v>
      </c>
      <c r="AA14" s="199">
        <v>8</v>
      </c>
      <c r="AB14" s="199">
        <v>2</v>
      </c>
      <c r="AC14" s="199">
        <v>5</v>
      </c>
      <c r="AD14" s="199">
        <v>8</v>
      </c>
      <c r="AE14" s="199">
        <v>9</v>
      </c>
      <c r="AF14" s="199">
        <v>3</v>
      </c>
      <c r="AG14" s="199">
        <v>6</v>
      </c>
      <c r="AH14" s="199">
        <v>9</v>
      </c>
      <c r="AI14" s="199">
        <v>1</v>
      </c>
      <c r="AJ14" s="199">
        <v>4</v>
      </c>
      <c r="AK14" s="199">
        <v>7</v>
      </c>
      <c r="AL14" s="199">
        <v>1</v>
      </c>
      <c r="AM14" s="199">
        <v>2</v>
      </c>
      <c r="AN14" s="199">
        <v>5</v>
      </c>
      <c r="AO14" s="200">
        <v>8</v>
      </c>
      <c r="AP14" s="365" t="str">
        <f t="shared" ref="AP14:AP16" ca="1" si="2">IF(IF(NOT(ISERROR(SEARCH($AQ$1,"1234"))),IF(SEARCH($AQ$1,"1234")&gt;0,TRUE,FALSE),FALSE),IF(AS14&lt;&gt;$AM$90,IF(AS14&lt;&gt;$AM$91,"",CONCATENATE("&lt;-H- ",TEXT( $A$13,"h AM/PM")," to ",TEXT($B$13,"h AM/PM"))),CONCATENATE("&lt;-W- ",TEXT( $A$13,"h AM/PM")," to ",TEXT($B$13,"h AM/PM"))),"")</f>
        <v/>
      </c>
      <c r="AQ14" s="366"/>
      <c r="AR14" s="61"/>
      <c r="AS14">
        <f t="shared" ref="AS14:AS16" ca="1" si="3">HLOOKUP($AS$3,$K$3:$AO$74,AT14,FALSE)</f>
        <v>7</v>
      </c>
      <c r="AT14">
        <v>12</v>
      </c>
    </row>
    <row r="15" spans="1:46" ht="18.75" customHeight="1" thickBot="1" x14ac:dyDescent="0.25">
      <c r="A15" s="361"/>
      <c r="B15" s="407"/>
      <c r="C15" s="145"/>
      <c r="D15" s="84"/>
      <c r="E15" s="75"/>
      <c r="F15" s="343"/>
      <c r="G15" s="404"/>
      <c r="H15" s="348"/>
      <c r="I15" s="351"/>
      <c r="J15" s="351"/>
      <c r="K15" s="197">
        <v>6</v>
      </c>
      <c r="L15" s="197">
        <v>9</v>
      </c>
      <c r="M15" s="197">
        <v>3</v>
      </c>
      <c r="N15" s="197">
        <v>6</v>
      </c>
      <c r="O15" s="197">
        <v>7</v>
      </c>
      <c r="P15" s="197">
        <v>1</v>
      </c>
      <c r="Q15" s="197">
        <v>4</v>
      </c>
      <c r="R15" s="197">
        <v>7</v>
      </c>
      <c r="S15" s="197">
        <v>8</v>
      </c>
      <c r="T15" s="197">
        <v>2</v>
      </c>
      <c r="U15" s="197">
        <v>5</v>
      </c>
      <c r="V15" s="197">
        <v>8</v>
      </c>
      <c r="W15" s="197">
        <v>9</v>
      </c>
      <c r="X15" s="197">
        <v>3</v>
      </c>
      <c r="Y15" s="197">
        <v>6</v>
      </c>
      <c r="Z15" s="197">
        <v>9</v>
      </c>
      <c r="AA15" s="197">
        <v>1</v>
      </c>
      <c r="AB15" s="197">
        <v>4</v>
      </c>
      <c r="AC15" s="197">
        <v>7</v>
      </c>
      <c r="AD15" s="197">
        <v>1</v>
      </c>
      <c r="AE15" s="197">
        <v>2</v>
      </c>
      <c r="AF15" s="197">
        <v>5</v>
      </c>
      <c r="AG15" s="197">
        <v>8</v>
      </c>
      <c r="AH15" s="197">
        <v>2</v>
      </c>
      <c r="AI15" s="197">
        <v>3</v>
      </c>
      <c r="AJ15" s="197">
        <v>6</v>
      </c>
      <c r="AK15" s="197">
        <v>9</v>
      </c>
      <c r="AL15" s="197">
        <v>3</v>
      </c>
      <c r="AM15" s="197">
        <v>4</v>
      </c>
      <c r="AN15" s="197">
        <v>7</v>
      </c>
      <c r="AO15" s="198">
        <v>1</v>
      </c>
      <c r="AP15" s="365" t="str">
        <f t="shared" ca="1" si="2"/>
        <v/>
      </c>
      <c r="AQ15" s="366"/>
      <c r="AR15" s="61"/>
      <c r="AS15">
        <f t="shared" ca="1" si="3"/>
        <v>9</v>
      </c>
      <c r="AT15">
        <v>13</v>
      </c>
    </row>
    <row r="16" spans="1:46" ht="18.75" customHeight="1" x14ac:dyDescent="0.2">
      <c r="A16" s="361"/>
      <c r="B16" s="407"/>
      <c r="C16" s="145"/>
      <c r="D16" s="84"/>
      <c r="E16" s="93"/>
      <c r="F16" s="343"/>
      <c r="G16" s="405"/>
      <c r="H16" s="352"/>
      <c r="I16" s="352"/>
      <c r="J16" s="352"/>
      <c r="K16" s="190">
        <v>8</v>
      </c>
      <c r="L16" s="190">
        <v>2</v>
      </c>
      <c r="M16" s="190">
        <v>5</v>
      </c>
      <c r="N16" s="190">
        <v>8</v>
      </c>
      <c r="O16" s="190">
        <v>9</v>
      </c>
      <c r="P16" s="190">
        <v>3</v>
      </c>
      <c r="Q16" s="190">
        <v>6</v>
      </c>
      <c r="R16" s="190">
        <v>9</v>
      </c>
      <c r="S16" s="190">
        <v>1</v>
      </c>
      <c r="T16" s="190">
        <v>4</v>
      </c>
      <c r="U16" s="190">
        <v>7</v>
      </c>
      <c r="V16" s="190">
        <v>1</v>
      </c>
      <c r="W16" s="190">
        <v>2</v>
      </c>
      <c r="X16" s="190">
        <v>5</v>
      </c>
      <c r="Y16" s="190">
        <v>8</v>
      </c>
      <c r="Z16" s="190">
        <v>2</v>
      </c>
      <c r="AA16" s="190">
        <v>3</v>
      </c>
      <c r="AB16" s="190">
        <v>6</v>
      </c>
      <c r="AC16" s="190">
        <v>9</v>
      </c>
      <c r="AD16" s="190">
        <v>3</v>
      </c>
      <c r="AE16" s="190">
        <v>4</v>
      </c>
      <c r="AF16" s="190">
        <v>7</v>
      </c>
      <c r="AG16" s="190">
        <v>1</v>
      </c>
      <c r="AH16" s="190">
        <v>4</v>
      </c>
      <c r="AI16" s="190">
        <v>5</v>
      </c>
      <c r="AJ16" s="190">
        <v>8</v>
      </c>
      <c r="AK16" s="190">
        <v>2</v>
      </c>
      <c r="AL16" s="190">
        <v>5</v>
      </c>
      <c r="AM16" s="190">
        <v>6</v>
      </c>
      <c r="AN16" s="190">
        <v>9</v>
      </c>
      <c r="AO16" s="201">
        <v>3</v>
      </c>
      <c r="AP16" s="365" t="str">
        <f t="shared" ca="1" si="2"/>
        <v/>
      </c>
      <c r="AQ16" s="366"/>
      <c r="AR16" s="61"/>
      <c r="AS16">
        <f t="shared" ca="1" si="3"/>
        <v>2</v>
      </c>
      <c r="AT16">
        <v>14</v>
      </c>
    </row>
    <row r="17" spans="1:46" ht="18.75" customHeight="1" x14ac:dyDescent="0.2">
      <c r="A17" s="361"/>
      <c r="B17" s="407"/>
      <c r="C17" s="145"/>
      <c r="D17" s="95"/>
      <c r="E17" s="75"/>
      <c r="F17" s="343"/>
      <c r="G17" s="78"/>
      <c r="H17" s="77"/>
      <c r="I17" s="77"/>
      <c r="J17" s="77"/>
      <c r="K17" s="191">
        <v>11</v>
      </c>
      <c r="L17" s="191">
        <v>12</v>
      </c>
      <c r="M17" s="191">
        <v>13</v>
      </c>
      <c r="N17" s="191">
        <v>10</v>
      </c>
      <c r="O17" s="191">
        <v>11</v>
      </c>
      <c r="P17" s="191">
        <v>12</v>
      </c>
      <c r="Q17" s="191">
        <v>13</v>
      </c>
      <c r="R17" s="191">
        <v>10</v>
      </c>
      <c r="S17" s="191">
        <v>11</v>
      </c>
      <c r="T17" s="191">
        <v>12</v>
      </c>
      <c r="U17" s="191">
        <v>13</v>
      </c>
      <c r="V17" s="191">
        <v>10</v>
      </c>
      <c r="W17" s="191">
        <v>11</v>
      </c>
      <c r="X17" s="191">
        <v>12</v>
      </c>
      <c r="Y17" s="191">
        <v>13</v>
      </c>
      <c r="Z17" s="191">
        <v>10</v>
      </c>
      <c r="AA17" s="191">
        <v>11</v>
      </c>
      <c r="AB17" s="191">
        <v>12</v>
      </c>
      <c r="AC17" s="191">
        <v>13</v>
      </c>
      <c r="AD17" s="191">
        <v>10</v>
      </c>
      <c r="AE17" s="191">
        <v>11</v>
      </c>
      <c r="AF17" s="191">
        <v>12</v>
      </c>
      <c r="AG17" s="191">
        <v>13</v>
      </c>
      <c r="AH17" s="191">
        <v>10</v>
      </c>
      <c r="AI17" s="191">
        <v>11</v>
      </c>
      <c r="AJ17" s="191">
        <v>12</v>
      </c>
      <c r="AK17" s="191">
        <v>13</v>
      </c>
      <c r="AL17" s="191">
        <v>10</v>
      </c>
      <c r="AM17" s="191">
        <v>11</v>
      </c>
      <c r="AN17" s="191">
        <v>12</v>
      </c>
      <c r="AO17" s="192">
        <v>13</v>
      </c>
      <c r="AP17" s="69"/>
      <c r="AQ17" s="70"/>
      <c r="AR17" s="61"/>
    </row>
    <row r="18" spans="1:46" ht="18.75" customHeight="1" x14ac:dyDescent="0.2">
      <c r="A18" s="361"/>
      <c r="B18" s="407"/>
      <c r="C18" s="156"/>
      <c r="D18" s="84"/>
      <c r="E18" s="76" t="s">
        <v>41</v>
      </c>
      <c r="F18" s="73"/>
      <c r="G18" s="358"/>
      <c r="H18" s="359"/>
      <c r="I18" s="359"/>
      <c r="J18" s="359"/>
      <c r="K18" s="188">
        <v>10</v>
      </c>
      <c r="L18" s="188">
        <v>11</v>
      </c>
      <c r="M18" s="188">
        <v>12</v>
      </c>
      <c r="N18" s="188">
        <v>13</v>
      </c>
      <c r="O18" s="188">
        <v>10</v>
      </c>
      <c r="P18" s="188">
        <v>11</v>
      </c>
      <c r="Q18" s="188">
        <v>12</v>
      </c>
      <c r="R18" s="188">
        <v>13</v>
      </c>
      <c r="S18" s="188">
        <v>10</v>
      </c>
      <c r="T18" s="188">
        <v>11</v>
      </c>
      <c r="U18" s="188">
        <v>12</v>
      </c>
      <c r="V18" s="188">
        <v>13</v>
      </c>
      <c r="W18" s="188">
        <v>10</v>
      </c>
      <c r="X18" s="188">
        <v>11</v>
      </c>
      <c r="Y18" s="188">
        <v>12</v>
      </c>
      <c r="Z18" s="188">
        <v>13</v>
      </c>
      <c r="AA18" s="188">
        <v>10</v>
      </c>
      <c r="AB18" s="188">
        <v>11</v>
      </c>
      <c r="AC18" s="188">
        <v>12</v>
      </c>
      <c r="AD18" s="188">
        <v>13</v>
      </c>
      <c r="AE18" s="188">
        <v>10</v>
      </c>
      <c r="AF18" s="188">
        <v>11</v>
      </c>
      <c r="AG18" s="188">
        <v>12</v>
      </c>
      <c r="AH18" s="188">
        <v>13</v>
      </c>
      <c r="AI18" s="188">
        <v>10</v>
      </c>
      <c r="AJ18" s="188">
        <v>11</v>
      </c>
      <c r="AK18" s="188">
        <v>12</v>
      </c>
      <c r="AL18" s="188">
        <v>13</v>
      </c>
      <c r="AM18" s="188">
        <v>10</v>
      </c>
      <c r="AN18" s="188">
        <v>11</v>
      </c>
      <c r="AO18" s="189">
        <v>12</v>
      </c>
      <c r="AP18" s="69"/>
      <c r="AQ18" s="70"/>
      <c r="AR18" s="61"/>
    </row>
    <row r="19" spans="1:46" ht="18.75" customHeight="1" x14ac:dyDescent="0.2">
      <c r="A19" s="361"/>
      <c r="B19" s="407"/>
      <c r="C19" s="144"/>
      <c r="D19" s="85" t="s">
        <v>42</v>
      </c>
      <c r="E19" s="82"/>
      <c r="F19" s="81"/>
      <c r="G19" s="80"/>
      <c r="H19" s="80"/>
      <c r="I19" s="80"/>
      <c r="J19" s="80"/>
      <c r="K19" s="209">
        <v>13</v>
      </c>
      <c r="L19" s="209">
        <v>10</v>
      </c>
      <c r="M19" s="209">
        <v>11</v>
      </c>
      <c r="N19" s="209">
        <v>12</v>
      </c>
      <c r="O19" s="209">
        <v>13</v>
      </c>
      <c r="P19" s="209">
        <v>10</v>
      </c>
      <c r="Q19" s="209">
        <v>11</v>
      </c>
      <c r="R19" s="209">
        <v>12</v>
      </c>
      <c r="S19" s="209">
        <v>13</v>
      </c>
      <c r="T19" s="209">
        <v>10</v>
      </c>
      <c r="U19" s="209">
        <v>11</v>
      </c>
      <c r="V19" s="209">
        <v>12</v>
      </c>
      <c r="W19" s="209">
        <v>13</v>
      </c>
      <c r="X19" s="209">
        <v>10</v>
      </c>
      <c r="Y19" s="209">
        <v>11</v>
      </c>
      <c r="Z19" s="209">
        <v>12</v>
      </c>
      <c r="AA19" s="209">
        <v>13</v>
      </c>
      <c r="AB19" s="209">
        <v>10</v>
      </c>
      <c r="AC19" s="209">
        <v>11</v>
      </c>
      <c r="AD19" s="209">
        <v>12</v>
      </c>
      <c r="AE19" s="209">
        <v>13</v>
      </c>
      <c r="AF19" s="209">
        <v>10</v>
      </c>
      <c r="AG19" s="209">
        <v>11</v>
      </c>
      <c r="AH19" s="209">
        <v>12</v>
      </c>
      <c r="AI19" s="209">
        <v>13</v>
      </c>
      <c r="AJ19" s="209">
        <v>10</v>
      </c>
      <c r="AK19" s="209">
        <v>11</v>
      </c>
      <c r="AL19" s="209">
        <v>12</v>
      </c>
      <c r="AM19" s="209">
        <v>13</v>
      </c>
      <c r="AN19" s="209">
        <v>10</v>
      </c>
      <c r="AO19" s="210">
        <v>11</v>
      </c>
      <c r="AP19" s="69"/>
      <c r="AQ19" s="70"/>
      <c r="AR19" s="61"/>
    </row>
    <row r="20" spans="1:46" ht="18.75" customHeight="1" thickBot="1" x14ac:dyDescent="0.25">
      <c r="A20" s="362"/>
      <c r="B20" s="408"/>
      <c r="C20" s="171" t="s">
        <v>43</v>
      </c>
      <c r="D20" s="172"/>
      <c r="E20" s="173"/>
      <c r="F20" s="172"/>
      <c r="G20" s="174"/>
      <c r="H20" s="174"/>
      <c r="I20" s="174"/>
      <c r="J20" s="174"/>
      <c r="K20" s="207">
        <v>12</v>
      </c>
      <c r="L20" s="207">
        <v>13</v>
      </c>
      <c r="M20" s="207">
        <v>10</v>
      </c>
      <c r="N20" s="207">
        <v>11</v>
      </c>
      <c r="O20" s="207">
        <v>12</v>
      </c>
      <c r="P20" s="207">
        <v>13</v>
      </c>
      <c r="Q20" s="207">
        <v>10</v>
      </c>
      <c r="R20" s="207">
        <v>11</v>
      </c>
      <c r="S20" s="207">
        <v>12</v>
      </c>
      <c r="T20" s="207">
        <v>13</v>
      </c>
      <c r="U20" s="207">
        <v>10</v>
      </c>
      <c r="V20" s="207">
        <v>11</v>
      </c>
      <c r="W20" s="207">
        <v>12</v>
      </c>
      <c r="X20" s="207">
        <v>13</v>
      </c>
      <c r="Y20" s="207">
        <v>10</v>
      </c>
      <c r="Z20" s="207">
        <v>11</v>
      </c>
      <c r="AA20" s="207">
        <v>12</v>
      </c>
      <c r="AB20" s="207">
        <v>13</v>
      </c>
      <c r="AC20" s="207">
        <v>10</v>
      </c>
      <c r="AD20" s="207">
        <v>11</v>
      </c>
      <c r="AE20" s="207">
        <v>12</v>
      </c>
      <c r="AF20" s="207">
        <v>13</v>
      </c>
      <c r="AG20" s="207">
        <v>10</v>
      </c>
      <c r="AH20" s="207">
        <v>11</v>
      </c>
      <c r="AI20" s="207">
        <v>12</v>
      </c>
      <c r="AJ20" s="207">
        <v>13</v>
      </c>
      <c r="AK20" s="207">
        <v>10</v>
      </c>
      <c r="AL20" s="207">
        <v>11</v>
      </c>
      <c r="AM20" s="207">
        <v>12</v>
      </c>
      <c r="AN20" s="207">
        <v>13</v>
      </c>
      <c r="AO20" s="208">
        <v>10</v>
      </c>
      <c r="AP20" s="69"/>
      <c r="AQ20" s="70"/>
      <c r="AR20" s="61"/>
    </row>
    <row r="21" spans="1:46" ht="18.75" customHeight="1" thickBot="1" x14ac:dyDescent="0.25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6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8"/>
      <c r="AP21" s="66"/>
      <c r="AQ21" s="67"/>
      <c r="AR21" s="61"/>
      <c r="AS21" s="63"/>
    </row>
    <row r="22" spans="1:46" ht="18.75" customHeight="1" thickBot="1" x14ac:dyDescent="0.25">
      <c r="A22" s="360">
        <v>0.29166666666666669</v>
      </c>
      <c r="B22" s="363">
        <v>0.41666666666666669</v>
      </c>
      <c r="C22" s="86"/>
      <c r="D22" s="83"/>
      <c r="E22" s="74"/>
      <c r="F22" s="342" t="s">
        <v>40</v>
      </c>
      <c r="G22" s="344" t="s">
        <v>3</v>
      </c>
      <c r="H22" s="346" t="s">
        <v>4</v>
      </c>
      <c r="I22" s="349" t="s">
        <v>5</v>
      </c>
      <c r="J22" s="151" t="s">
        <v>6</v>
      </c>
      <c r="K22" s="184">
        <v>3</v>
      </c>
      <c r="L22" s="184">
        <v>6</v>
      </c>
      <c r="M22" s="184">
        <v>9</v>
      </c>
      <c r="N22" s="184">
        <v>3</v>
      </c>
      <c r="O22" s="184">
        <v>4</v>
      </c>
      <c r="P22" s="184">
        <v>7</v>
      </c>
      <c r="Q22" s="184">
        <v>1</v>
      </c>
      <c r="R22" s="184">
        <v>4</v>
      </c>
      <c r="S22" s="184">
        <v>5</v>
      </c>
      <c r="T22" s="184">
        <v>8</v>
      </c>
      <c r="U22" s="184">
        <v>2</v>
      </c>
      <c r="V22" s="184">
        <v>5</v>
      </c>
      <c r="W22" s="184">
        <v>6</v>
      </c>
      <c r="X22" s="184">
        <v>9</v>
      </c>
      <c r="Y22" s="184">
        <v>3</v>
      </c>
      <c r="Z22" s="184">
        <v>6</v>
      </c>
      <c r="AA22" s="184">
        <v>7</v>
      </c>
      <c r="AB22" s="184">
        <v>1</v>
      </c>
      <c r="AC22" s="184">
        <v>4</v>
      </c>
      <c r="AD22" s="184">
        <v>7</v>
      </c>
      <c r="AE22" s="184">
        <v>8</v>
      </c>
      <c r="AF22" s="184">
        <v>2</v>
      </c>
      <c r="AG22" s="184">
        <v>5</v>
      </c>
      <c r="AH22" s="184">
        <v>8</v>
      </c>
      <c r="AI22" s="184">
        <v>9</v>
      </c>
      <c r="AJ22" s="184">
        <v>3</v>
      </c>
      <c r="AK22" s="184">
        <v>6</v>
      </c>
      <c r="AL22" s="184">
        <v>9</v>
      </c>
      <c r="AM22" s="184">
        <v>1</v>
      </c>
      <c r="AN22" s="184">
        <v>4</v>
      </c>
      <c r="AO22" s="185">
        <v>7</v>
      </c>
      <c r="AP22" s="365" t="str">
        <f ca="1">IF(IF(NOT(ISERROR(SEARCH($AQ$1,"1234"))),IF(SEARCH($AQ$1,"1234")&gt;0,TRUE,FALSE),FALSE),IF(AS22&lt;&gt;$AM$90,IF(AS22&lt;&gt;$AM$91,"",CONCATENATE("&lt;-H- ",TEXT( $A$22,"h AM/PM")," to ",TEXT($B$22,"h AM/PM"))),CONCATENATE("&lt;-W- ",TEXT( $A$22,"h AM/PM")," to ",TEXT($B$22,"h AM/PM"))),"")</f>
        <v/>
      </c>
      <c r="AQ22" s="366"/>
      <c r="AR22" s="61"/>
      <c r="AS22">
        <f ca="1">HLOOKUP($AS$3,$K$3:$AO$74,AT22,FALSE)</f>
        <v>6</v>
      </c>
      <c r="AT22">
        <v>20</v>
      </c>
    </row>
    <row r="23" spans="1:46" ht="18.75" customHeight="1" thickBot="1" x14ac:dyDescent="0.25">
      <c r="A23" s="361"/>
      <c r="B23" s="340"/>
      <c r="C23" s="87"/>
      <c r="D23" s="84"/>
      <c r="E23" s="75"/>
      <c r="F23" s="343"/>
      <c r="G23" s="345"/>
      <c r="H23" s="347"/>
      <c r="I23" s="350"/>
      <c r="J23" s="108"/>
      <c r="K23" s="199">
        <v>5</v>
      </c>
      <c r="L23" s="199">
        <v>8</v>
      </c>
      <c r="M23" s="199">
        <v>2</v>
      </c>
      <c r="N23" s="199">
        <v>5</v>
      </c>
      <c r="O23" s="199">
        <v>6</v>
      </c>
      <c r="P23" s="199">
        <v>9</v>
      </c>
      <c r="Q23" s="199">
        <v>3</v>
      </c>
      <c r="R23" s="199">
        <v>6</v>
      </c>
      <c r="S23" s="199">
        <v>7</v>
      </c>
      <c r="T23" s="199">
        <v>1</v>
      </c>
      <c r="U23" s="199">
        <v>4</v>
      </c>
      <c r="V23" s="199">
        <v>7</v>
      </c>
      <c r="W23" s="199">
        <v>8</v>
      </c>
      <c r="X23" s="199">
        <v>2</v>
      </c>
      <c r="Y23" s="199">
        <v>5</v>
      </c>
      <c r="Z23" s="199">
        <v>8</v>
      </c>
      <c r="AA23" s="199">
        <v>9</v>
      </c>
      <c r="AB23" s="199">
        <v>3</v>
      </c>
      <c r="AC23" s="199">
        <v>6</v>
      </c>
      <c r="AD23" s="199">
        <v>9</v>
      </c>
      <c r="AE23" s="199">
        <v>1</v>
      </c>
      <c r="AF23" s="199">
        <v>4</v>
      </c>
      <c r="AG23" s="199">
        <v>7</v>
      </c>
      <c r="AH23" s="199">
        <v>1</v>
      </c>
      <c r="AI23" s="199">
        <v>2</v>
      </c>
      <c r="AJ23" s="199">
        <v>5</v>
      </c>
      <c r="AK23" s="199">
        <v>8</v>
      </c>
      <c r="AL23" s="199">
        <v>2</v>
      </c>
      <c r="AM23" s="199">
        <v>3</v>
      </c>
      <c r="AN23" s="199">
        <v>6</v>
      </c>
      <c r="AO23" s="200">
        <v>9</v>
      </c>
      <c r="AP23" s="365" t="str">
        <f t="shared" ref="AP23:AP25" ca="1" si="4">IF(IF(NOT(ISERROR(SEARCH($AQ$1,"1234"))),IF(SEARCH($AQ$1,"1234")&gt;0,TRUE,FALSE),FALSE),IF(AS23&lt;&gt;$AM$90,IF(AS23&lt;&gt;$AM$91,"",CONCATENATE("&lt;-H- ",TEXT( $A$22,"h AM/PM")," to ",TEXT($B$22,"h AM/PM"))),CONCATENATE("&lt;-W- ",TEXT( $A$22,"h AM/PM")," to ",TEXT($B$22,"h AM/PM"))),"")</f>
        <v/>
      </c>
      <c r="AQ23" s="366"/>
      <c r="AR23" s="61"/>
      <c r="AS23">
        <f t="shared" ref="AS23:AS25" ca="1" si="5">HLOOKUP($AS$3,$K$3:$AO$74,AT23,FALSE)</f>
        <v>8</v>
      </c>
      <c r="AT23">
        <v>21</v>
      </c>
    </row>
    <row r="24" spans="1:46" ht="18.75" customHeight="1" thickBot="1" x14ac:dyDescent="0.25">
      <c r="A24" s="361"/>
      <c r="B24" s="340"/>
      <c r="C24" s="87"/>
      <c r="D24" s="84"/>
      <c r="E24" s="75"/>
      <c r="F24" s="343"/>
      <c r="G24" s="345"/>
      <c r="H24" s="348"/>
      <c r="I24" s="351"/>
      <c r="J24" s="351"/>
      <c r="K24" s="197">
        <v>7</v>
      </c>
      <c r="L24" s="197">
        <v>1</v>
      </c>
      <c r="M24" s="197">
        <v>4</v>
      </c>
      <c r="N24" s="197">
        <v>7</v>
      </c>
      <c r="O24" s="197">
        <v>8</v>
      </c>
      <c r="P24" s="197">
        <v>2</v>
      </c>
      <c r="Q24" s="197">
        <v>5</v>
      </c>
      <c r="R24" s="197">
        <v>8</v>
      </c>
      <c r="S24" s="197">
        <v>9</v>
      </c>
      <c r="T24" s="197">
        <v>3</v>
      </c>
      <c r="U24" s="197">
        <v>6</v>
      </c>
      <c r="V24" s="197">
        <v>9</v>
      </c>
      <c r="W24" s="197">
        <v>1</v>
      </c>
      <c r="X24" s="197">
        <v>4</v>
      </c>
      <c r="Y24" s="197">
        <v>7</v>
      </c>
      <c r="Z24" s="197">
        <v>1</v>
      </c>
      <c r="AA24" s="197">
        <v>2</v>
      </c>
      <c r="AB24" s="197">
        <v>5</v>
      </c>
      <c r="AC24" s="197">
        <v>8</v>
      </c>
      <c r="AD24" s="197">
        <v>2</v>
      </c>
      <c r="AE24" s="197">
        <v>3</v>
      </c>
      <c r="AF24" s="197">
        <v>6</v>
      </c>
      <c r="AG24" s="197">
        <v>9</v>
      </c>
      <c r="AH24" s="197">
        <v>3</v>
      </c>
      <c r="AI24" s="197">
        <v>4</v>
      </c>
      <c r="AJ24" s="197">
        <v>7</v>
      </c>
      <c r="AK24" s="197">
        <v>1</v>
      </c>
      <c r="AL24" s="197">
        <v>4</v>
      </c>
      <c r="AM24" s="197">
        <v>5</v>
      </c>
      <c r="AN24" s="197">
        <v>8</v>
      </c>
      <c r="AO24" s="198">
        <v>2</v>
      </c>
      <c r="AP24" s="365" t="str">
        <f t="shared" ca="1" si="4"/>
        <v>&lt;-W- 7 AM to 10 AM</v>
      </c>
      <c r="AQ24" s="366"/>
      <c r="AR24" s="61"/>
      <c r="AS24">
        <f t="shared" ca="1" si="5"/>
        <v>1</v>
      </c>
      <c r="AT24">
        <v>22</v>
      </c>
    </row>
    <row r="25" spans="1:46" ht="18.75" customHeight="1" x14ac:dyDescent="0.2">
      <c r="A25" s="361"/>
      <c r="B25" s="340"/>
      <c r="C25" s="87"/>
      <c r="D25" s="84"/>
      <c r="E25" s="93"/>
      <c r="F25" s="343"/>
      <c r="G25" s="345"/>
      <c r="H25" s="352"/>
      <c r="I25" s="352"/>
      <c r="J25" s="352"/>
      <c r="K25" s="190">
        <v>9</v>
      </c>
      <c r="L25" s="190">
        <v>3</v>
      </c>
      <c r="M25" s="190">
        <v>6</v>
      </c>
      <c r="N25" s="190">
        <v>9</v>
      </c>
      <c r="O25" s="190">
        <v>1</v>
      </c>
      <c r="P25" s="190">
        <v>4</v>
      </c>
      <c r="Q25" s="190">
        <v>7</v>
      </c>
      <c r="R25" s="190">
        <v>1</v>
      </c>
      <c r="S25" s="190">
        <v>2</v>
      </c>
      <c r="T25" s="190">
        <v>5</v>
      </c>
      <c r="U25" s="190">
        <v>8</v>
      </c>
      <c r="V25" s="190">
        <v>2</v>
      </c>
      <c r="W25" s="190">
        <v>3</v>
      </c>
      <c r="X25" s="190">
        <v>6</v>
      </c>
      <c r="Y25" s="190">
        <v>9</v>
      </c>
      <c r="Z25" s="190">
        <v>3</v>
      </c>
      <c r="AA25" s="190">
        <v>4</v>
      </c>
      <c r="AB25" s="190">
        <v>7</v>
      </c>
      <c r="AC25" s="190">
        <v>1</v>
      </c>
      <c r="AD25" s="190">
        <v>4</v>
      </c>
      <c r="AE25" s="190">
        <v>5</v>
      </c>
      <c r="AF25" s="190">
        <v>8</v>
      </c>
      <c r="AG25" s="190">
        <v>2</v>
      </c>
      <c r="AH25" s="190">
        <v>5</v>
      </c>
      <c r="AI25" s="190">
        <v>6</v>
      </c>
      <c r="AJ25" s="190">
        <v>9</v>
      </c>
      <c r="AK25" s="190">
        <v>3</v>
      </c>
      <c r="AL25" s="190">
        <v>6</v>
      </c>
      <c r="AM25" s="190">
        <v>7</v>
      </c>
      <c r="AN25" s="190">
        <v>1</v>
      </c>
      <c r="AO25" s="201">
        <v>4</v>
      </c>
      <c r="AP25" s="365" t="str">
        <f t="shared" ca="1" si="4"/>
        <v/>
      </c>
      <c r="AQ25" s="366"/>
      <c r="AR25" s="61"/>
      <c r="AS25">
        <f t="shared" ca="1" si="5"/>
        <v>3</v>
      </c>
      <c r="AT25">
        <v>23</v>
      </c>
    </row>
    <row r="26" spans="1:46" ht="18.75" customHeight="1" x14ac:dyDescent="0.2">
      <c r="A26" s="361"/>
      <c r="B26" s="340"/>
      <c r="C26" s="87"/>
      <c r="D26" s="95"/>
      <c r="E26" s="75"/>
      <c r="F26" s="343"/>
      <c r="G26" s="78"/>
      <c r="H26" s="77"/>
      <c r="I26" s="77"/>
      <c r="J26" s="77"/>
      <c r="K26" s="191">
        <v>12</v>
      </c>
      <c r="L26" s="191">
        <v>13</v>
      </c>
      <c r="M26" s="191">
        <v>10</v>
      </c>
      <c r="N26" s="191">
        <v>11</v>
      </c>
      <c r="O26" s="191">
        <v>12</v>
      </c>
      <c r="P26" s="191">
        <v>13</v>
      </c>
      <c r="Q26" s="191">
        <v>10</v>
      </c>
      <c r="R26" s="191">
        <v>11</v>
      </c>
      <c r="S26" s="191">
        <v>12</v>
      </c>
      <c r="T26" s="191">
        <v>13</v>
      </c>
      <c r="U26" s="191">
        <v>10</v>
      </c>
      <c r="V26" s="191">
        <v>11</v>
      </c>
      <c r="W26" s="191">
        <v>12</v>
      </c>
      <c r="X26" s="191">
        <v>13</v>
      </c>
      <c r="Y26" s="191">
        <v>10</v>
      </c>
      <c r="Z26" s="191">
        <v>11</v>
      </c>
      <c r="AA26" s="191">
        <v>12</v>
      </c>
      <c r="AB26" s="191">
        <v>13</v>
      </c>
      <c r="AC26" s="191">
        <v>10</v>
      </c>
      <c r="AD26" s="191">
        <v>11</v>
      </c>
      <c r="AE26" s="191">
        <v>12</v>
      </c>
      <c r="AF26" s="191">
        <v>13</v>
      </c>
      <c r="AG26" s="191">
        <v>10</v>
      </c>
      <c r="AH26" s="191">
        <v>11</v>
      </c>
      <c r="AI26" s="191">
        <v>12</v>
      </c>
      <c r="AJ26" s="191">
        <v>13</v>
      </c>
      <c r="AK26" s="191">
        <v>10</v>
      </c>
      <c r="AL26" s="191">
        <v>11</v>
      </c>
      <c r="AM26" s="191">
        <v>12</v>
      </c>
      <c r="AN26" s="191">
        <v>13</v>
      </c>
      <c r="AO26" s="192">
        <v>10</v>
      </c>
      <c r="AP26" s="69"/>
      <c r="AQ26" s="70"/>
      <c r="AR26" s="61"/>
    </row>
    <row r="27" spans="1:46" ht="18.75" customHeight="1" x14ac:dyDescent="0.2">
      <c r="A27" s="361"/>
      <c r="B27" s="340"/>
      <c r="C27" s="94"/>
      <c r="D27" s="84"/>
      <c r="E27" s="76" t="s">
        <v>41</v>
      </c>
      <c r="F27" s="73"/>
      <c r="G27" s="358"/>
      <c r="H27" s="359"/>
      <c r="I27" s="359"/>
      <c r="J27" s="359"/>
      <c r="K27" s="188">
        <v>11</v>
      </c>
      <c r="L27" s="188">
        <v>12</v>
      </c>
      <c r="M27" s="188">
        <v>13</v>
      </c>
      <c r="N27" s="188">
        <v>10</v>
      </c>
      <c r="O27" s="188">
        <v>11</v>
      </c>
      <c r="P27" s="188">
        <v>12</v>
      </c>
      <c r="Q27" s="188">
        <v>13</v>
      </c>
      <c r="R27" s="188">
        <v>10</v>
      </c>
      <c r="S27" s="188">
        <v>11</v>
      </c>
      <c r="T27" s="188">
        <v>12</v>
      </c>
      <c r="U27" s="188">
        <v>13</v>
      </c>
      <c r="V27" s="188">
        <v>10</v>
      </c>
      <c r="W27" s="188">
        <v>11</v>
      </c>
      <c r="X27" s="188">
        <v>12</v>
      </c>
      <c r="Y27" s="188">
        <v>13</v>
      </c>
      <c r="Z27" s="188">
        <v>10</v>
      </c>
      <c r="AA27" s="188">
        <v>11</v>
      </c>
      <c r="AB27" s="188">
        <v>12</v>
      </c>
      <c r="AC27" s="188">
        <v>13</v>
      </c>
      <c r="AD27" s="188">
        <v>10</v>
      </c>
      <c r="AE27" s="188">
        <v>11</v>
      </c>
      <c r="AF27" s="188">
        <v>12</v>
      </c>
      <c r="AG27" s="188">
        <v>13</v>
      </c>
      <c r="AH27" s="188">
        <v>10</v>
      </c>
      <c r="AI27" s="188">
        <v>11</v>
      </c>
      <c r="AJ27" s="188">
        <v>12</v>
      </c>
      <c r="AK27" s="188">
        <v>13</v>
      </c>
      <c r="AL27" s="188">
        <v>10</v>
      </c>
      <c r="AM27" s="188">
        <v>11</v>
      </c>
      <c r="AN27" s="188">
        <v>12</v>
      </c>
      <c r="AO27" s="189">
        <v>13</v>
      </c>
      <c r="AP27" s="69"/>
      <c r="AQ27" s="70"/>
      <c r="AR27" s="61"/>
    </row>
    <row r="28" spans="1:46" ht="18.75" customHeight="1" x14ac:dyDescent="0.2">
      <c r="A28" s="361"/>
      <c r="B28" s="340"/>
      <c r="C28" s="91"/>
      <c r="D28" s="85" t="s">
        <v>42</v>
      </c>
      <c r="E28" s="82"/>
      <c r="F28" s="81"/>
      <c r="G28" s="80"/>
      <c r="H28" s="80"/>
      <c r="I28" s="80"/>
      <c r="J28" s="80"/>
      <c r="K28" s="209">
        <v>10</v>
      </c>
      <c r="L28" s="209">
        <v>11</v>
      </c>
      <c r="M28" s="209">
        <v>12</v>
      </c>
      <c r="N28" s="209">
        <v>13</v>
      </c>
      <c r="O28" s="209">
        <v>10</v>
      </c>
      <c r="P28" s="209">
        <v>11</v>
      </c>
      <c r="Q28" s="209">
        <v>12</v>
      </c>
      <c r="R28" s="209">
        <v>13</v>
      </c>
      <c r="S28" s="209">
        <v>10</v>
      </c>
      <c r="T28" s="209">
        <v>11</v>
      </c>
      <c r="U28" s="209">
        <v>12</v>
      </c>
      <c r="V28" s="209">
        <v>13</v>
      </c>
      <c r="W28" s="209">
        <v>10</v>
      </c>
      <c r="X28" s="209">
        <v>11</v>
      </c>
      <c r="Y28" s="209">
        <v>12</v>
      </c>
      <c r="Z28" s="209">
        <v>13</v>
      </c>
      <c r="AA28" s="209">
        <v>10</v>
      </c>
      <c r="AB28" s="209">
        <v>11</v>
      </c>
      <c r="AC28" s="209">
        <v>12</v>
      </c>
      <c r="AD28" s="209">
        <v>13</v>
      </c>
      <c r="AE28" s="209">
        <v>10</v>
      </c>
      <c r="AF28" s="209">
        <v>11</v>
      </c>
      <c r="AG28" s="209">
        <v>12</v>
      </c>
      <c r="AH28" s="209">
        <v>13</v>
      </c>
      <c r="AI28" s="209">
        <v>10</v>
      </c>
      <c r="AJ28" s="209">
        <v>11</v>
      </c>
      <c r="AK28" s="209">
        <v>12</v>
      </c>
      <c r="AL28" s="209">
        <v>13</v>
      </c>
      <c r="AM28" s="209">
        <v>10</v>
      </c>
      <c r="AN28" s="209">
        <v>11</v>
      </c>
      <c r="AO28" s="210">
        <v>12</v>
      </c>
      <c r="AP28" s="69"/>
      <c r="AQ28" s="70"/>
      <c r="AR28" s="61"/>
    </row>
    <row r="29" spans="1:46" ht="18.75" customHeight="1" thickBot="1" x14ac:dyDescent="0.25">
      <c r="A29" s="362"/>
      <c r="B29" s="364"/>
      <c r="C29" s="179" t="s">
        <v>43</v>
      </c>
      <c r="D29" s="172"/>
      <c r="E29" s="173"/>
      <c r="F29" s="172"/>
      <c r="G29" s="174"/>
      <c r="H29" s="174"/>
      <c r="I29" s="174"/>
      <c r="J29" s="174"/>
      <c r="K29" s="207">
        <v>13</v>
      </c>
      <c r="L29" s="207">
        <v>10</v>
      </c>
      <c r="M29" s="207">
        <v>11</v>
      </c>
      <c r="N29" s="207">
        <v>12</v>
      </c>
      <c r="O29" s="207">
        <v>13</v>
      </c>
      <c r="P29" s="207">
        <v>10</v>
      </c>
      <c r="Q29" s="207">
        <v>11</v>
      </c>
      <c r="R29" s="207">
        <v>12</v>
      </c>
      <c r="S29" s="207">
        <v>13</v>
      </c>
      <c r="T29" s="207">
        <v>10</v>
      </c>
      <c r="U29" s="207">
        <v>11</v>
      </c>
      <c r="V29" s="207">
        <v>12</v>
      </c>
      <c r="W29" s="207">
        <v>13</v>
      </c>
      <c r="X29" s="207">
        <v>10</v>
      </c>
      <c r="Y29" s="207">
        <v>11</v>
      </c>
      <c r="Z29" s="207">
        <v>12</v>
      </c>
      <c r="AA29" s="207">
        <v>13</v>
      </c>
      <c r="AB29" s="207">
        <v>10</v>
      </c>
      <c r="AC29" s="207">
        <v>11</v>
      </c>
      <c r="AD29" s="207">
        <v>12</v>
      </c>
      <c r="AE29" s="207">
        <v>13</v>
      </c>
      <c r="AF29" s="207">
        <v>10</v>
      </c>
      <c r="AG29" s="207">
        <v>11</v>
      </c>
      <c r="AH29" s="207">
        <v>12</v>
      </c>
      <c r="AI29" s="207">
        <v>13</v>
      </c>
      <c r="AJ29" s="207">
        <v>10</v>
      </c>
      <c r="AK29" s="207">
        <v>11</v>
      </c>
      <c r="AL29" s="207">
        <v>12</v>
      </c>
      <c r="AM29" s="207">
        <v>13</v>
      </c>
      <c r="AN29" s="207">
        <v>10</v>
      </c>
      <c r="AO29" s="208">
        <v>11</v>
      </c>
      <c r="AP29" s="69"/>
      <c r="AQ29" s="70"/>
      <c r="AR29" s="61"/>
    </row>
    <row r="30" spans="1:46" ht="18.75" customHeight="1" thickBot="1" x14ac:dyDescent="0.25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6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8"/>
      <c r="AP30" s="66"/>
      <c r="AQ30" s="67"/>
      <c r="AR30" s="61"/>
      <c r="AS30" s="63"/>
    </row>
    <row r="31" spans="1:46" ht="18.75" customHeight="1" thickBot="1" x14ac:dyDescent="0.25">
      <c r="A31" s="360">
        <v>0.41666666666666669</v>
      </c>
      <c r="B31" s="363">
        <v>0.54166666666666663</v>
      </c>
      <c r="C31" s="86"/>
      <c r="D31" s="83"/>
      <c r="E31" s="74"/>
      <c r="F31" s="342" t="s">
        <v>40</v>
      </c>
      <c r="G31" s="344" t="s">
        <v>3</v>
      </c>
      <c r="H31" s="346" t="s">
        <v>4</v>
      </c>
      <c r="I31" s="349" t="s">
        <v>5</v>
      </c>
      <c r="J31" s="151" t="s">
        <v>6</v>
      </c>
      <c r="K31" s="184">
        <v>4</v>
      </c>
      <c r="L31" s="184">
        <v>7</v>
      </c>
      <c r="M31" s="184">
        <v>1</v>
      </c>
      <c r="N31" s="184">
        <v>4</v>
      </c>
      <c r="O31" s="184">
        <v>5</v>
      </c>
      <c r="P31" s="184">
        <v>8</v>
      </c>
      <c r="Q31" s="184">
        <v>2</v>
      </c>
      <c r="R31" s="184">
        <v>5</v>
      </c>
      <c r="S31" s="184">
        <v>6</v>
      </c>
      <c r="T31" s="184">
        <v>9</v>
      </c>
      <c r="U31" s="184">
        <v>3</v>
      </c>
      <c r="V31" s="184">
        <v>6</v>
      </c>
      <c r="W31" s="184">
        <v>7</v>
      </c>
      <c r="X31" s="184">
        <v>1</v>
      </c>
      <c r="Y31" s="184">
        <v>4</v>
      </c>
      <c r="Z31" s="184">
        <v>7</v>
      </c>
      <c r="AA31" s="184">
        <v>8</v>
      </c>
      <c r="AB31" s="184">
        <v>2</v>
      </c>
      <c r="AC31" s="184">
        <v>5</v>
      </c>
      <c r="AD31" s="184">
        <v>8</v>
      </c>
      <c r="AE31" s="184">
        <v>9</v>
      </c>
      <c r="AF31" s="184">
        <v>3</v>
      </c>
      <c r="AG31" s="184">
        <v>6</v>
      </c>
      <c r="AH31" s="184">
        <v>9</v>
      </c>
      <c r="AI31" s="184">
        <v>1</v>
      </c>
      <c r="AJ31" s="184">
        <v>4</v>
      </c>
      <c r="AK31" s="184">
        <v>7</v>
      </c>
      <c r="AL31" s="184">
        <v>1</v>
      </c>
      <c r="AM31" s="184">
        <v>2</v>
      </c>
      <c r="AN31" s="184">
        <v>5</v>
      </c>
      <c r="AO31" s="185">
        <v>8</v>
      </c>
      <c r="AP31" s="365" t="str">
        <f ca="1">IF(IF(NOT(ISERROR(SEARCH($AQ$1,"1234"))),IF(SEARCH($AQ$1,"1234")&gt;0,TRUE,FALSE),FALSE),IF(AS31&lt;&gt;$AM$90,IF(AS31&lt;&gt;$AM$91,"",CONCATENATE("&lt;-H- ",TEXT( $A$31,"h AM/PM")," to ",TEXT($B$31,"h AM/PM"))),CONCATENATE("&lt;-W- ",TEXT( $A$31,"h AM/PM")," to ",TEXT($B$31,"h AM/PM"))),"")</f>
        <v/>
      </c>
      <c r="AQ31" s="366"/>
      <c r="AR31" s="61"/>
      <c r="AS31">
        <f ca="1">HLOOKUP($AS$3,$K$3:$AO$74,AT31,FALSE)</f>
        <v>7</v>
      </c>
      <c r="AT31">
        <v>29</v>
      </c>
    </row>
    <row r="32" spans="1:46" ht="18.75" customHeight="1" thickBot="1" x14ac:dyDescent="0.25">
      <c r="A32" s="361"/>
      <c r="B32" s="340"/>
      <c r="C32" s="87"/>
      <c r="D32" s="84"/>
      <c r="E32" s="75"/>
      <c r="F32" s="343"/>
      <c r="G32" s="345"/>
      <c r="H32" s="347"/>
      <c r="I32" s="350"/>
      <c r="J32" s="108"/>
      <c r="K32" s="199">
        <v>6</v>
      </c>
      <c r="L32" s="199">
        <v>9</v>
      </c>
      <c r="M32" s="199">
        <v>3</v>
      </c>
      <c r="N32" s="199">
        <v>6</v>
      </c>
      <c r="O32" s="199">
        <v>7</v>
      </c>
      <c r="P32" s="199">
        <v>1</v>
      </c>
      <c r="Q32" s="199">
        <v>4</v>
      </c>
      <c r="R32" s="199">
        <v>7</v>
      </c>
      <c r="S32" s="199">
        <v>8</v>
      </c>
      <c r="T32" s="199">
        <v>2</v>
      </c>
      <c r="U32" s="199">
        <v>5</v>
      </c>
      <c r="V32" s="199">
        <v>8</v>
      </c>
      <c r="W32" s="199">
        <v>9</v>
      </c>
      <c r="X32" s="199">
        <v>3</v>
      </c>
      <c r="Y32" s="199">
        <v>6</v>
      </c>
      <c r="Z32" s="199">
        <v>9</v>
      </c>
      <c r="AA32" s="199">
        <v>1</v>
      </c>
      <c r="AB32" s="199">
        <v>4</v>
      </c>
      <c r="AC32" s="199">
        <v>7</v>
      </c>
      <c r="AD32" s="199">
        <v>1</v>
      </c>
      <c r="AE32" s="199">
        <v>2</v>
      </c>
      <c r="AF32" s="199">
        <v>5</v>
      </c>
      <c r="AG32" s="199">
        <v>8</v>
      </c>
      <c r="AH32" s="199">
        <v>2</v>
      </c>
      <c r="AI32" s="199">
        <v>3</v>
      </c>
      <c r="AJ32" s="199">
        <v>6</v>
      </c>
      <c r="AK32" s="199">
        <v>9</v>
      </c>
      <c r="AL32" s="199">
        <v>3</v>
      </c>
      <c r="AM32" s="199">
        <v>4</v>
      </c>
      <c r="AN32" s="199">
        <v>7</v>
      </c>
      <c r="AO32" s="200">
        <v>1</v>
      </c>
      <c r="AP32" s="365" t="str">
        <f t="shared" ref="AP32:AP34" ca="1" si="6">IF(IF(NOT(ISERROR(SEARCH($AQ$1,"1234"))),IF(SEARCH($AQ$1,"1234")&gt;0,TRUE,FALSE),FALSE),IF(AS32&lt;&gt;$AM$90,IF(AS32&lt;&gt;$AM$91,"",CONCATENATE("&lt;-H- ",TEXT( $A$31,"h AM/PM")," to ",TEXT($B$31,"h AM/PM"))),CONCATENATE("&lt;-W- ",TEXT( $A$31,"h AM/PM")," to ",TEXT($B$31,"h AM/PM"))),"")</f>
        <v/>
      </c>
      <c r="AQ32" s="366"/>
      <c r="AR32" s="61"/>
      <c r="AS32">
        <f t="shared" ref="AS32:AS34" ca="1" si="7">HLOOKUP($AS$3,$K$3:$AO$74,AT32,FALSE)</f>
        <v>9</v>
      </c>
      <c r="AT32">
        <v>30</v>
      </c>
    </row>
    <row r="33" spans="1:46" ht="18.75" customHeight="1" thickBot="1" x14ac:dyDescent="0.25">
      <c r="A33" s="361"/>
      <c r="B33" s="340"/>
      <c r="C33" s="87"/>
      <c r="D33" s="84"/>
      <c r="E33" s="75"/>
      <c r="F33" s="343"/>
      <c r="G33" s="345"/>
      <c r="H33" s="348"/>
      <c r="I33" s="351"/>
      <c r="J33" s="351"/>
      <c r="K33" s="197">
        <v>8</v>
      </c>
      <c r="L33" s="197">
        <v>2</v>
      </c>
      <c r="M33" s="197">
        <v>5</v>
      </c>
      <c r="N33" s="197">
        <v>8</v>
      </c>
      <c r="O33" s="197">
        <v>9</v>
      </c>
      <c r="P33" s="197">
        <v>3</v>
      </c>
      <c r="Q33" s="197">
        <v>6</v>
      </c>
      <c r="R33" s="197">
        <v>9</v>
      </c>
      <c r="S33" s="197">
        <v>1</v>
      </c>
      <c r="T33" s="197">
        <v>4</v>
      </c>
      <c r="U33" s="197">
        <v>7</v>
      </c>
      <c r="V33" s="197">
        <v>1</v>
      </c>
      <c r="W33" s="197">
        <v>2</v>
      </c>
      <c r="X33" s="197">
        <v>5</v>
      </c>
      <c r="Y33" s="197">
        <v>8</v>
      </c>
      <c r="Z33" s="197">
        <v>2</v>
      </c>
      <c r="AA33" s="197">
        <v>3</v>
      </c>
      <c r="AB33" s="197">
        <v>6</v>
      </c>
      <c r="AC33" s="197">
        <v>9</v>
      </c>
      <c r="AD33" s="197">
        <v>3</v>
      </c>
      <c r="AE33" s="197">
        <v>4</v>
      </c>
      <c r="AF33" s="197">
        <v>7</v>
      </c>
      <c r="AG33" s="197">
        <v>1</v>
      </c>
      <c r="AH33" s="197">
        <v>4</v>
      </c>
      <c r="AI33" s="197">
        <v>5</v>
      </c>
      <c r="AJ33" s="197">
        <v>8</v>
      </c>
      <c r="AK33" s="197">
        <v>2</v>
      </c>
      <c r="AL33" s="197">
        <v>5</v>
      </c>
      <c r="AM33" s="197">
        <v>6</v>
      </c>
      <c r="AN33" s="197">
        <v>9</v>
      </c>
      <c r="AO33" s="198">
        <v>3</v>
      </c>
      <c r="AP33" s="365" t="str">
        <f t="shared" ca="1" si="6"/>
        <v/>
      </c>
      <c r="AQ33" s="366"/>
      <c r="AR33" s="61"/>
      <c r="AS33">
        <f t="shared" ca="1" si="7"/>
        <v>2</v>
      </c>
      <c r="AT33">
        <v>31</v>
      </c>
    </row>
    <row r="34" spans="1:46" ht="18.75" customHeight="1" x14ac:dyDescent="0.2">
      <c r="A34" s="361"/>
      <c r="B34" s="340"/>
      <c r="C34" s="87"/>
      <c r="D34" s="84"/>
      <c r="E34" s="93"/>
      <c r="F34" s="343"/>
      <c r="G34" s="345"/>
      <c r="H34" s="352"/>
      <c r="I34" s="352"/>
      <c r="J34" s="352"/>
      <c r="K34" s="190">
        <v>1</v>
      </c>
      <c r="L34" s="190">
        <v>4</v>
      </c>
      <c r="M34" s="190">
        <v>7</v>
      </c>
      <c r="N34" s="190">
        <v>1</v>
      </c>
      <c r="O34" s="190">
        <v>2</v>
      </c>
      <c r="P34" s="190">
        <v>5</v>
      </c>
      <c r="Q34" s="190">
        <v>8</v>
      </c>
      <c r="R34" s="190">
        <v>2</v>
      </c>
      <c r="S34" s="190">
        <v>3</v>
      </c>
      <c r="T34" s="190">
        <v>6</v>
      </c>
      <c r="U34" s="190">
        <v>9</v>
      </c>
      <c r="V34" s="190">
        <v>3</v>
      </c>
      <c r="W34" s="190">
        <v>4</v>
      </c>
      <c r="X34" s="190">
        <v>7</v>
      </c>
      <c r="Y34" s="190">
        <v>1</v>
      </c>
      <c r="Z34" s="190">
        <v>4</v>
      </c>
      <c r="AA34" s="190">
        <v>5</v>
      </c>
      <c r="AB34" s="190">
        <v>8</v>
      </c>
      <c r="AC34" s="190">
        <v>2</v>
      </c>
      <c r="AD34" s="190">
        <v>5</v>
      </c>
      <c r="AE34" s="190">
        <v>6</v>
      </c>
      <c r="AF34" s="190">
        <v>9</v>
      </c>
      <c r="AG34" s="190">
        <v>3</v>
      </c>
      <c r="AH34" s="190">
        <v>6</v>
      </c>
      <c r="AI34" s="190">
        <v>7</v>
      </c>
      <c r="AJ34" s="190">
        <v>1</v>
      </c>
      <c r="AK34" s="190">
        <v>4</v>
      </c>
      <c r="AL34" s="190">
        <v>7</v>
      </c>
      <c r="AM34" s="190">
        <v>8</v>
      </c>
      <c r="AN34" s="190">
        <v>2</v>
      </c>
      <c r="AO34" s="201">
        <v>5</v>
      </c>
      <c r="AP34" s="365" t="str">
        <f t="shared" ca="1" si="6"/>
        <v/>
      </c>
      <c r="AQ34" s="366"/>
      <c r="AR34" s="61"/>
      <c r="AS34">
        <f t="shared" ca="1" si="7"/>
        <v>4</v>
      </c>
      <c r="AT34">
        <v>32</v>
      </c>
    </row>
    <row r="35" spans="1:46" ht="18.75" customHeight="1" x14ac:dyDescent="0.2">
      <c r="A35" s="361"/>
      <c r="B35" s="340"/>
      <c r="C35" s="87"/>
      <c r="D35" s="95"/>
      <c r="E35" s="75"/>
      <c r="F35" s="343"/>
      <c r="G35" s="78"/>
      <c r="H35" s="77"/>
      <c r="I35" s="77"/>
      <c r="J35" s="77"/>
      <c r="K35" s="191">
        <v>13</v>
      </c>
      <c r="L35" s="191">
        <v>10</v>
      </c>
      <c r="M35" s="191">
        <v>11</v>
      </c>
      <c r="N35" s="191">
        <v>12</v>
      </c>
      <c r="O35" s="191">
        <v>13</v>
      </c>
      <c r="P35" s="191">
        <v>10</v>
      </c>
      <c r="Q35" s="191">
        <v>11</v>
      </c>
      <c r="R35" s="191">
        <v>12</v>
      </c>
      <c r="S35" s="191">
        <v>13</v>
      </c>
      <c r="T35" s="191">
        <v>10</v>
      </c>
      <c r="U35" s="191">
        <v>11</v>
      </c>
      <c r="V35" s="191">
        <v>12</v>
      </c>
      <c r="W35" s="191">
        <v>13</v>
      </c>
      <c r="X35" s="191">
        <v>10</v>
      </c>
      <c r="Y35" s="191">
        <v>11</v>
      </c>
      <c r="Z35" s="191">
        <v>12</v>
      </c>
      <c r="AA35" s="191">
        <v>13</v>
      </c>
      <c r="AB35" s="191">
        <v>10</v>
      </c>
      <c r="AC35" s="191">
        <v>11</v>
      </c>
      <c r="AD35" s="191">
        <v>12</v>
      </c>
      <c r="AE35" s="191">
        <v>13</v>
      </c>
      <c r="AF35" s="191">
        <v>10</v>
      </c>
      <c r="AG35" s="191">
        <v>11</v>
      </c>
      <c r="AH35" s="191">
        <v>12</v>
      </c>
      <c r="AI35" s="191">
        <v>13</v>
      </c>
      <c r="AJ35" s="191">
        <v>10</v>
      </c>
      <c r="AK35" s="191">
        <v>11</v>
      </c>
      <c r="AL35" s="191">
        <v>12</v>
      </c>
      <c r="AM35" s="191">
        <v>13</v>
      </c>
      <c r="AN35" s="191">
        <v>10</v>
      </c>
      <c r="AO35" s="192">
        <v>11</v>
      </c>
      <c r="AP35" s="69"/>
      <c r="AQ35" s="70"/>
      <c r="AR35" s="61"/>
    </row>
    <row r="36" spans="1:46" ht="18.75" customHeight="1" x14ac:dyDescent="0.2">
      <c r="A36" s="361"/>
      <c r="B36" s="340"/>
      <c r="C36" s="94"/>
      <c r="D36" s="84"/>
      <c r="E36" s="76" t="s">
        <v>41</v>
      </c>
      <c r="F36" s="73"/>
      <c r="G36" s="358"/>
      <c r="H36" s="359"/>
      <c r="I36" s="359"/>
      <c r="J36" s="359"/>
      <c r="K36" s="188">
        <v>12</v>
      </c>
      <c r="L36" s="188">
        <v>13</v>
      </c>
      <c r="M36" s="188">
        <v>10</v>
      </c>
      <c r="N36" s="188">
        <v>11</v>
      </c>
      <c r="O36" s="188">
        <v>12</v>
      </c>
      <c r="P36" s="188">
        <v>13</v>
      </c>
      <c r="Q36" s="188">
        <v>10</v>
      </c>
      <c r="R36" s="188">
        <v>11</v>
      </c>
      <c r="S36" s="188">
        <v>12</v>
      </c>
      <c r="T36" s="188">
        <v>13</v>
      </c>
      <c r="U36" s="188">
        <v>10</v>
      </c>
      <c r="V36" s="188">
        <v>11</v>
      </c>
      <c r="W36" s="188">
        <v>12</v>
      </c>
      <c r="X36" s="188">
        <v>13</v>
      </c>
      <c r="Y36" s="188">
        <v>10</v>
      </c>
      <c r="Z36" s="188">
        <v>11</v>
      </c>
      <c r="AA36" s="188">
        <v>12</v>
      </c>
      <c r="AB36" s="188">
        <v>13</v>
      </c>
      <c r="AC36" s="188">
        <v>10</v>
      </c>
      <c r="AD36" s="188">
        <v>11</v>
      </c>
      <c r="AE36" s="188">
        <v>12</v>
      </c>
      <c r="AF36" s="188">
        <v>13</v>
      </c>
      <c r="AG36" s="188">
        <v>10</v>
      </c>
      <c r="AH36" s="188">
        <v>11</v>
      </c>
      <c r="AI36" s="188">
        <v>12</v>
      </c>
      <c r="AJ36" s="188">
        <v>13</v>
      </c>
      <c r="AK36" s="188">
        <v>10</v>
      </c>
      <c r="AL36" s="188">
        <v>11</v>
      </c>
      <c r="AM36" s="188">
        <v>12</v>
      </c>
      <c r="AN36" s="188">
        <v>13</v>
      </c>
      <c r="AO36" s="189">
        <v>10</v>
      </c>
      <c r="AP36" s="69"/>
      <c r="AQ36" s="70"/>
      <c r="AR36" s="61"/>
    </row>
    <row r="37" spans="1:46" ht="18.75" customHeight="1" x14ac:dyDescent="0.2">
      <c r="A37" s="361"/>
      <c r="B37" s="340"/>
      <c r="C37" s="91"/>
      <c r="D37" s="85" t="s">
        <v>42</v>
      </c>
      <c r="E37" s="82"/>
      <c r="F37" s="81"/>
      <c r="G37" s="80"/>
      <c r="H37" s="80"/>
      <c r="I37" s="80"/>
      <c r="J37" s="80"/>
      <c r="K37" s="209">
        <v>11</v>
      </c>
      <c r="L37" s="209">
        <v>12</v>
      </c>
      <c r="M37" s="209">
        <v>13</v>
      </c>
      <c r="N37" s="209">
        <v>10</v>
      </c>
      <c r="O37" s="209">
        <v>11</v>
      </c>
      <c r="P37" s="209">
        <v>12</v>
      </c>
      <c r="Q37" s="209">
        <v>13</v>
      </c>
      <c r="R37" s="209">
        <v>10</v>
      </c>
      <c r="S37" s="209">
        <v>11</v>
      </c>
      <c r="T37" s="209">
        <v>12</v>
      </c>
      <c r="U37" s="209">
        <v>13</v>
      </c>
      <c r="V37" s="209">
        <v>10</v>
      </c>
      <c r="W37" s="209">
        <v>11</v>
      </c>
      <c r="X37" s="209">
        <v>12</v>
      </c>
      <c r="Y37" s="209">
        <v>13</v>
      </c>
      <c r="Z37" s="209">
        <v>10</v>
      </c>
      <c r="AA37" s="209">
        <v>11</v>
      </c>
      <c r="AB37" s="209">
        <v>12</v>
      </c>
      <c r="AC37" s="209">
        <v>13</v>
      </c>
      <c r="AD37" s="209">
        <v>10</v>
      </c>
      <c r="AE37" s="209">
        <v>11</v>
      </c>
      <c r="AF37" s="209">
        <v>12</v>
      </c>
      <c r="AG37" s="209">
        <v>13</v>
      </c>
      <c r="AH37" s="209">
        <v>10</v>
      </c>
      <c r="AI37" s="209">
        <v>11</v>
      </c>
      <c r="AJ37" s="209">
        <v>12</v>
      </c>
      <c r="AK37" s="209">
        <v>13</v>
      </c>
      <c r="AL37" s="209">
        <v>10</v>
      </c>
      <c r="AM37" s="209">
        <v>11</v>
      </c>
      <c r="AN37" s="209">
        <v>12</v>
      </c>
      <c r="AO37" s="210">
        <v>13</v>
      </c>
      <c r="AP37" s="69"/>
      <c r="AQ37" s="70"/>
      <c r="AR37" s="61"/>
    </row>
    <row r="38" spans="1:46" ht="18.75" customHeight="1" thickBot="1" x14ac:dyDescent="0.25">
      <c r="A38" s="362"/>
      <c r="B38" s="364"/>
      <c r="C38" s="179" t="s">
        <v>43</v>
      </c>
      <c r="D38" s="172"/>
      <c r="E38" s="173"/>
      <c r="F38" s="172"/>
      <c r="G38" s="174"/>
      <c r="H38" s="174"/>
      <c r="I38" s="174"/>
      <c r="J38" s="174"/>
      <c r="K38" s="207">
        <v>10</v>
      </c>
      <c r="L38" s="207">
        <v>11</v>
      </c>
      <c r="M38" s="207">
        <v>12</v>
      </c>
      <c r="N38" s="207">
        <v>13</v>
      </c>
      <c r="O38" s="207">
        <v>10</v>
      </c>
      <c r="P38" s="207">
        <v>11</v>
      </c>
      <c r="Q38" s="207">
        <v>12</v>
      </c>
      <c r="R38" s="207">
        <v>13</v>
      </c>
      <c r="S38" s="207">
        <v>10</v>
      </c>
      <c r="T38" s="207">
        <v>11</v>
      </c>
      <c r="U38" s="207">
        <v>12</v>
      </c>
      <c r="V38" s="207">
        <v>13</v>
      </c>
      <c r="W38" s="207">
        <v>10</v>
      </c>
      <c r="X38" s="207">
        <v>11</v>
      </c>
      <c r="Y38" s="207">
        <v>12</v>
      </c>
      <c r="Z38" s="207">
        <v>13</v>
      </c>
      <c r="AA38" s="207">
        <v>10</v>
      </c>
      <c r="AB38" s="207">
        <v>11</v>
      </c>
      <c r="AC38" s="207">
        <v>12</v>
      </c>
      <c r="AD38" s="207">
        <v>13</v>
      </c>
      <c r="AE38" s="207">
        <v>10</v>
      </c>
      <c r="AF38" s="207">
        <v>11</v>
      </c>
      <c r="AG38" s="207">
        <v>12</v>
      </c>
      <c r="AH38" s="207">
        <v>13</v>
      </c>
      <c r="AI38" s="207">
        <v>10</v>
      </c>
      <c r="AJ38" s="207">
        <v>11</v>
      </c>
      <c r="AK38" s="207">
        <v>12</v>
      </c>
      <c r="AL38" s="207">
        <v>13</v>
      </c>
      <c r="AM38" s="207">
        <v>10</v>
      </c>
      <c r="AN38" s="207">
        <v>11</v>
      </c>
      <c r="AO38" s="208">
        <v>12</v>
      </c>
      <c r="AP38" s="69"/>
      <c r="AQ38" s="70"/>
      <c r="AR38" s="61"/>
    </row>
    <row r="39" spans="1:46" ht="18.75" customHeight="1" thickBot="1" x14ac:dyDescent="0.25">
      <c r="A39" s="157"/>
      <c r="B39" s="177"/>
      <c r="C39" s="177"/>
      <c r="D39" s="177"/>
      <c r="E39" s="177"/>
      <c r="F39" s="177"/>
      <c r="G39" s="177"/>
      <c r="H39" s="177"/>
      <c r="I39" s="177"/>
      <c r="J39" s="177"/>
      <c r="K39" s="176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8"/>
      <c r="AP39" s="66"/>
      <c r="AQ39" s="67"/>
      <c r="AR39" s="61"/>
      <c r="AS39" s="63"/>
    </row>
    <row r="40" spans="1:46" ht="18.75" customHeight="1" thickBot="1" x14ac:dyDescent="0.25">
      <c r="A40" s="360">
        <v>0.54166666666666663</v>
      </c>
      <c r="B40" s="389">
        <v>0.66666666666666663</v>
      </c>
      <c r="C40" s="86"/>
      <c r="D40" s="83"/>
      <c r="E40" s="74"/>
      <c r="F40" s="342" t="s">
        <v>40</v>
      </c>
      <c r="G40" s="344" t="s">
        <v>3</v>
      </c>
      <c r="H40" s="346" t="s">
        <v>4</v>
      </c>
      <c r="I40" s="349" t="s">
        <v>5</v>
      </c>
      <c r="J40" s="151" t="s">
        <v>6</v>
      </c>
      <c r="K40" s="184">
        <v>5</v>
      </c>
      <c r="L40" s="184">
        <v>8</v>
      </c>
      <c r="M40" s="184">
        <v>2</v>
      </c>
      <c r="N40" s="184">
        <v>5</v>
      </c>
      <c r="O40" s="184">
        <v>6</v>
      </c>
      <c r="P40" s="184">
        <v>9</v>
      </c>
      <c r="Q40" s="184">
        <v>3</v>
      </c>
      <c r="R40" s="184">
        <v>6</v>
      </c>
      <c r="S40" s="184">
        <v>7</v>
      </c>
      <c r="T40" s="184">
        <v>1</v>
      </c>
      <c r="U40" s="184">
        <v>4</v>
      </c>
      <c r="V40" s="184">
        <v>7</v>
      </c>
      <c r="W40" s="184">
        <v>8</v>
      </c>
      <c r="X40" s="184">
        <v>2</v>
      </c>
      <c r="Y40" s="184">
        <v>5</v>
      </c>
      <c r="Z40" s="184">
        <v>8</v>
      </c>
      <c r="AA40" s="184">
        <v>9</v>
      </c>
      <c r="AB40" s="184">
        <v>3</v>
      </c>
      <c r="AC40" s="184">
        <v>6</v>
      </c>
      <c r="AD40" s="184">
        <v>9</v>
      </c>
      <c r="AE40" s="184">
        <v>1</v>
      </c>
      <c r="AF40" s="184">
        <v>4</v>
      </c>
      <c r="AG40" s="184">
        <v>7</v>
      </c>
      <c r="AH40" s="184">
        <v>1</v>
      </c>
      <c r="AI40" s="184">
        <v>2</v>
      </c>
      <c r="AJ40" s="184">
        <v>5</v>
      </c>
      <c r="AK40" s="184">
        <v>8</v>
      </c>
      <c r="AL40" s="184">
        <v>2</v>
      </c>
      <c r="AM40" s="184">
        <v>3</v>
      </c>
      <c r="AN40" s="184">
        <v>6</v>
      </c>
      <c r="AO40" s="185">
        <v>9</v>
      </c>
      <c r="AP40" s="365" t="str">
        <f ca="1">IF(IF(NOT(ISERROR(SEARCH($AQ$1,"1234"))),IF(SEARCH($AQ$1,"1234")&gt;0,TRUE,FALSE),FALSE),IF(AS40&lt;&gt;$AM$90,IF(AS40&lt;&gt;$AM$91,"",CONCATENATE("&lt;-H- ",TEXT( $A$40,"h AM/PM")," to ",TEXT($B$40,"h AM/PM"))),CONCATENATE("&lt;-W- ",TEXT( $A$40,"h AM/PM")," to ",TEXT($B$40,"h AM/PM"))),"")</f>
        <v/>
      </c>
      <c r="AQ40" s="366"/>
      <c r="AR40" s="61"/>
      <c r="AS40">
        <f ca="1">HLOOKUP($AS$3,$K$3:$AO$74,AT40,FALSE)</f>
        <v>8</v>
      </c>
      <c r="AT40">
        <v>38</v>
      </c>
    </row>
    <row r="41" spans="1:46" ht="18.75" customHeight="1" thickBot="1" x14ac:dyDescent="0.25">
      <c r="A41" s="361"/>
      <c r="B41" s="390"/>
      <c r="C41" s="87"/>
      <c r="D41" s="84"/>
      <c r="E41" s="75"/>
      <c r="F41" s="343"/>
      <c r="G41" s="345"/>
      <c r="H41" s="347"/>
      <c r="I41" s="350"/>
      <c r="J41" s="108"/>
      <c r="K41" s="199">
        <v>7</v>
      </c>
      <c r="L41" s="199">
        <v>1</v>
      </c>
      <c r="M41" s="199">
        <v>4</v>
      </c>
      <c r="N41" s="199">
        <v>7</v>
      </c>
      <c r="O41" s="199">
        <v>8</v>
      </c>
      <c r="P41" s="199">
        <v>2</v>
      </c>
      <c r="Q41" s="199">
        <v>5</v>
      </c>
      <c r="R41" s="199">
        <v>8</v>
      </c>
      <c r="S41" s="199">
        <v>9</v>
      </c>
      <c r="T41" s="199">
        <v>3</v>
      </c>
      <c r="U41" s="199">
        <v>6</v>
      </c>
      <c r="V41" s="199">
        <v>9</v>
      </c>
      <c r="W41" s="199">
        <v>1</v>
      </c>
      <c r="X41" s="199">
        <v>4</v>
      </c>
      <c r="Y41" s="199">
        <v>7</v>
      </c>
      <c r="Z41" s="199">
        <v>1</v>
      </c>
      <c r="AA41" s="199">
        <v>2</v>
      </c>
      <c r="AB41" s="199">
        <v>5</v>
      </c>
      <c r="AC41" s="199">
        <v>8</v>
      </c>
      <c r="AD41" s="199">
        <v>2</v>
      </c>
      <c r="AE41" s="199">
        <v>3</v>
      </c>
      <c r="AF41" s="199">
        <v>6</v>
      </c>
      <c r="AG41" s="199">
        <v>9</v>
      </c>
      <c r="AH41" s="199">
        <v>3</v>
      </c>
      <c r="AI41" s="199">
        <v>4</v>
      </c>
      <c r="AJ41" s="199">
        <v>7</v>
      </c>
      <c r="AK41" s="199">
        <v>1</v>
      </c>
      <c r="AL41" s="199">
        <v>4</v>
      </c>
      <c r="AM41" s="199">
        <v>5</v>
      </c>
      <c r="AN41" s="199">
        <v>8</v>
      </c>
      <c r="AO41" s="200">
        <v>2</v>
      </c>
      <c r="AP41" s="365" t="str">
        <f t="shared" ref="AP41:AP43" ca="1" si="8">IF(IF(NOT(ISERROR(SEARCH($AQ$1,"1234"))),IF(SEARCH($AQ$1,"1234")&gt;0,TRUE,FALSE),FALSE),IF(AS41&lt;&gt;$AM$90,IF(AS41&lt;&gt;$AM$91,"",CONCATENATE("&lt;-H- ",TEXT( $A$40,"h AM/PM")," to ",TEXT($B$40,"h AM/PM"))),CONCATENATE("&lt;-W- ",TEXT( $A$40,"h AM/PM")," to ",TEXT($B$40,"h AM/PM"))),"")</f>
        <v>&lt;-W- 1 PM to 4 PM</v>
      </c>
      <c r="AQ41" s="366"/>
      <c r="AR41" s="61"/>
      <c r="AS41">
        <f t="shared" ref="AS41:AS43" ca="1" si="9">HLOOKUP($AS$3,$K$3:$AO$74,AT41,FALSE)</f>
        <v>1</v>
      </c>
      <c r="AT41">
        <v>39</v>
      </c>
    </row>
    <row r="42" spans="1:46" ht="18.75" customHeight="1" thickBot="1" x14ac:dyDescent="0.25">
      <c r="A42" s="361"/>
      <c r="B42" s="390"/>
      <c r="C42" s="87"/>
      <c r="D42" s="84"/>
      <c r="E42" s="75"/>
      <c r="F42" s="343"/>
      <c r="G42" s="345"/>
      <c r="H42" s="348"/>
      <c r="I42" s="351"/>
      <c r="J42" s="351"/>
      <c r="K42" s="197">
        <v>9</v>
      </c>
      <c r="L42" s="197">
        <v>3</v>
      </c>
      <c r="M42" s="197">
        <v>6</v>
      </c>
      <c r="N42" s="197">
        <v>9</v>
      </c>
      <c r="O42" s="197">
        <v>1</v>
      </c>
      <c r="P42" s="197">
        <v>4</v>
      </c>
      <c r="Q42" s="197">
        <v>7</v>
      </c>
      <c r="R42" s="197">
        <v>1</v>
      </c>
      <c r="S42" s="197">
        <v>2</v>
      </c>
      <c r="T42" s="197">
        <v>5</v>
      </c>
      <c r="U42" s="197">
        <v>8</v>
      </c>
      <c r="V42" s="197">
        <v>2</v>
      </c>
      <c r="W42" s="197">
        <v>3</v>
      </c>
      <c r="X42" s="197">
        <v>6</v>
      </c>
      <c r="Y42" s="197">
        <v>9</v>
      </c>
      <c r="Z42" s="197">
        <v>3</v>
      </c>
      <c r="AA42" s="197">
        <v>4</v>
      </c>
      <c r="AB42" s="197">
        <v>7</v>
      </c>
      <c r="AC42" s="197">
        <v>1</v>
      </c>
      <c r="AD42" s="197">
        <v>4</v>
      </c>
      <c r="AE42" s="197">
        <v>5</v>
      </c>
      <c r="AF42" s="197">
        <v>8</v>
      </c>
      <c r="AG42" s="197">
        <v>2</v>
      </c>
      <c r="AH42" s="197">
        <v>5</v>
      </c>
      <c r="AI42" s="197">
        <v>6</v>
      </c>
      <c r="AJ42" s="197">
        <v>9</v>
      </c>
      <c r="AK42" s="197">
        <v>3</v>
      </c>
      <c r="AL42" s="197">
        <v>6</v>
      </c>
      <c r="AM42" s="197">
        <v>7</v>
      </c>
      <c r="AN42" s="197">
        <v>1</v>
      </c>
      <c r="AO42" s="198">
        <v>4</v>
      </c>
      <c r="AP42" s="365" t="str">
        <f t="shared" ca="1" si="8"/>
        <v/>
      </c>
      <c r="AQ42" s="366"/>
      <c r="AR42" s="61"/>
      <c r="AS42">
        <f t="shared" ca="1" si="9"/>
        <v>3</v>
      </c>
      <c r="AT42">
        <v>40</v>
      </c>
    </row>
    <row r="43" spans="1:46" ht="18.75" customHeight="1" x14ac:dyDescent="0.2">
      <c r="A43" s="361"/>
      <c r="B43" s="390"/>
      <c r="C43" s="87"/>
      <c r="D43" s="84"/>
      <c r="E43" s="93"/>
      <c r="F43" s="343"/>
      <c r="G43" s="345"/>
      <c r="H43" s="352"/>
      <c r="I43" s="352"/>
      <c r="J43" s="352"/>
      <c r="K43" s="190">
        <v>2</v>
      </c>
      <c r="L43" s="190">
        <v>5</v>
      </c>
      <c r="M43" s="190">
        <v>8</v>
      </c>
      <c r="N43" s="190">
        <v>2</v>
      </c>
      <c r="O43" s="190">
        <v>3</v>
      </c>
      <c r="P43" s="190">
        <v>6</v>
      </c>
      <c r="Q43" s="190">
        <v>9</v>
      </c>
      <c r="R43" s="190">
        <v>3</v>
      </c>
      <c r="S43" s="190">
        <v>4</v>
      </c>
      <c r="T43" s="190">
        <v>7</v>
      </c>
      <c r="U43" s="190">
        <v>1</v>
      </c>
      <c r="V43" s="190">
        <v>4</v>
      </c>
      <c r="W43" s="190">
        <v>5</v>
      </c>
      <c r="X43" s="190">
        <v>8</v>
      </c>
      <c r="Y43" s="190">
        <v>2</v>
      </c>
      <c r="Z43" s="190">
        <v>5</v>
      </c>
      <c r="AA43" s="190">
        <v>6</v>
      </c>
      <c r="AB43" s="190">
        <v>9</v>
      </c>
      <c r="AC43" s="190">
        <v>3</v>
      </c>
      <c r="AD43" s="190">
        <v>6</v>
      </c>
      <c r="AE43" s="190">
        <v>7</v>
      </c>
      <c r="AF43" s="190">
        <v>1</v>
      </c>
      <c r="AG43" s="190">
        <v>4</v>
      </c>
      <c r="AH43" s="190">
        <v>7</v>
      </c>
      <c r="AI43" s="190">
        <v>8</v>
      </c>
      <c r="AJ43" s="190">
        <v>2</v>
      </c>
      <c r="AK43" s="190">
        <v>5</v>
      </c>
      <c r="AL43" s="190">
        <v>8</v>
      </c>
      <c r="AM43" s="190">
        <v>9</v>
      </c>
      <c r="AN43" s="190">
        <v>3</v>
      </c>
      <c r="AO43" s="201">
        <v>6</v>
      </c>
      <c r="AP43" s="365" t="str">
        <f t="shared" ca="1" si="8"/>
        <v/>
      </c>
      <c r="AQ43" s="366"/>
      <c r="AR43" s="61"/>
      <c r="AS43">
        <f t="shared" ca="1" si="9"/>
        <v>5</v>
      </c>
      <c r="AT43">
        <v>41</v>
      </c>
    </row>
    <row r="44" spans="1:46" ht="18.75" customHeight="1" x14ac:dyDescent="0.2">
      <c r="A44" s="361"/>
      <c r="B44" s="390"/>
      <c r="C44" s="87"/>
      <c r="D44" s="95"/>
      <c r="E44" s="75"/>
      <c r="F44" s="343"/>
      <c r="G44" s="78"/>
      <c r="H44" s="77"/>
      <c r="I44" s="77"/>
      <c r="J44" s="77"/>
      <c r="K44" s="191">
        <v>10</v>
      </c>
      <c r="L44" s="191">
        <v>11</v>
      </c>
      <c r="M44" s="191">
        <v>12</v>
      </c>
      <c r="N44" s="191">
        <v>13</v>
      </c>
      <c r="O44" s="191">
        <v>10</v>
      </c>
      <c r="P44" s="191">
        <v>11</v>
      </c>
      <c r="Q44" s="191">
        <v>12</v>
      </c>
      <c r="R44" s="191">
        <v>13</v>
      </c>
      <c r="S44" s="191">
        <v>10</v>
      </c>
      <c r="T44" s="191">
        <v>11</v>
      </c>
      <c r="U44" s="191">
        <v>12</v>
      </c>
      <c r="V44" s="191">
        <v>13</v>
      </c>
      <c r="W44" s="191">
        <v>10</v>
      </c>
      <c r="X44" s="191">
        <v>11</v>
      </c>
      <c r="Y44" s="191">
        <v>12</v>
      </c>
      <c r="Z44" s="191">
        <v>13</v>
      </c>
      <c r="AA44" s="191">
        <v>10</v>
      </c>
      <c r="AB44" s="191">
        <v>11</v>
      </c>
      <c r="AC44" s="191">
        <v>12</v>
      </c>
      <c r="AD44" s="191">
        <v>13</v>
      </c>
      <c r="AE44" s="191">
        <v>10</v>
      </c>
      <c r="AF44" s="191">
        <v>11</v>
      </c>
      <c r="AG44" s="191">
        <v>12</v>
      </c>
      <c r="AH44" s="191">
        <v>13</v>
      </c>
      <c r="AI44" s="191">
        <v>10</v>
      </c>
      <c r="AJ44" s="191">
        <v>11</v>
      </c>
      <c r="AK44" s="191">
        <v>12</v>
      </c>
      <c r="AL44" s="191">
        <v>13</v>
      </c>
      <c r="AM44" s="191">
        <v>10</v>
      </c>
      <c r="AN44" s="191">
        <v>11</v>
      </c>
      <c r="AO44" s="192">
        <v>12</v>
      </c>
      <c r="AP44" s="69"/>
      <c r="AQ44" s="70"/>
      <c r="AR44" s="61"/>
    </row>
    <row r="45" spans="1:46" ht="18.75" customHeight="1" x14ac:dyDescent="0.2">
      <c r="A45" s="361"/>
      <c r="B45" s="390"/>
      <c r="C45" s="94"/>
      <c r="D45" s="84"/>
      <c r="E45" s="76" t="s">
        <v>41</v>
      </c>
      <c r="F45" s="73"/>
      <c r="G45" s="358"/>
      <c r="H45" s="359"/>
      <c r="I45" s="359"/>
      <c r="J45" s="359"/>
      <c r="K45" s="188">
        <v>13</v>
      </c>
      <c r="L45" s="188">
        <v>10</v>
      </c>
      <c r="M45" s="188">
        <v>11</v>
      </c>
      <c r="N45" s="188">
        <v>12</v>
      </c>
      <c r="O45" s="188">
        <v>13</v>
      </c>
      <c r="P45" s="188">
        <v>10</v>
      </c>
      <c r="Q45" s="188">
        <v>11</v>
      </c>
      <c r="R45" s="188">
        <v>12</v>
      </c>
      <c r="S45" s="188">
        <v>13</v>
      </c>
      <c r="T45" s="188">
        <v>10</v>
      </c>
      <c r="U45" s="188">
        <v>11</v>
      </c>
      <c r="V45" s="188">
        <v>12</v>
      </c>
      <c r="W45" s="188">
        <v>13</v>
      </c>
      <c r="X45" s="188">
        <v>10</v>
      </c>
      <c r="Y45" s="188">
        <v>11</v>
      </c>
      <c r="Z45" s="188">
        <v>12</v>
      </c>
      <c r="AA45" s="188">
        <v>13</v>
      </c>
      <c r="AB45" s="188">
        <v>10</v>
      </c>
      <c r="AC45" s="188">
        <v>11</v>
      </c>
      <c r="AD45" s="188">
        <v>12</v>
      </c>
      <c r="AE45" s="188">
        <v>13</v>
      </c>
      <c r="AF45" s="188">
        <v>10</v>
      </c>
      <c r="AG45" s="188">
        <v>11</v>
      </c>
      <c r="AH45" s="188">
        <v>12</v>
      </c>
      <c r="AI45" s="188">
        <v>13</v>
      </c>
      <c r="AJ45" s="188">
        <v>10</v>
      </c>
      <c r="AK45" s="188">
        <v>11</v>
      </c>
      <c r="AL45" s="188">
        <v>12</v>
      </c>
      <c r="AM45" s="188">
        <v>13</v>
      </c>
      <c r="AN45" s="188">
        <v>10</v>
      </c>
      <c r="AO45" s="189">
        <v>11</v>
      </c>
      <c r="AP45" s="69"/>
      <c r="AQ45" s="70"/>
      <c r="AR45" s="61"/>
    </row>
    <row r="46" spans="1:46" ht="18.75" customHeight="1" x14ac:dyDescent="0.2">
      <c r="A46" s="361"/>
      <c r="B46" s="390"/>
      <c r="C46" s="91"/>
      <c r="D46" s="85" t="s">
        <v>42</v>
      </c>
      <c r="E46" s="82"/>
      <c r="F46" s="81"/>
      <c r="G46" s="80"/>
      <c r="H46" s="80"/>
      <c r="I46" s="80"/>
      <c r="J46" s="80"/>
      <c r="K46" s="209">
        <v>12</v>
      </c>
      <c r="L46" s="209">
        <v>13</v>
      </c>
      <c r="M46" s="209">
        <v>10</v>
      </c>
      <c r="N46" s="209">
        <v>11</v>
      </c>
      <c r="O46" s="209">
        <v>12</v>
      </c>
      <c r="P46" s="209">
        <v>13</v>
      </c>
      <c r="Q46" s="209">
        <v>10</v>
      </c>
      <c r="R46" s="209">
        <v>11</v>
      </c>
      <c r="S46" s="209">
        <v>12</v>
      </c>
      <c r="T46" s="209">
        <v>13</v>
      </c>
      <c r="U46" s="209">
        <v>10</v>
      </c>
      <c r="V46" s="209">
        <v>11</v>
      </c>
      <c r="W46" s="209">
        <v>12</v>
      </c>
      <c r="X46" s="209">
        <v>13</v>
      </c>
      <c r="Y46" s="209">
        <v>10</v>
      </c>
      <c r="Z46" s="209">
        <v>11</v>
      </c>
      <c r="AA46" s="209">
        <v>12</v>
      </c>
      <c r="AB46" s="209">
        <v>13</v>
      </c>
      <c r="AC46" s="209">
        <v>10</v>
      </c>
      <c r="AD46" s="209">
        <v>11</v>
      </c>
      <c r="AE46" s="209">
        <v>12</v>
      </c>
      <c r="AF46" s="209">
        <v>13</v>
      </c>
      <c r="AG46" s="209">
        <v>10</v>
      </c>
      <c r="AH46" s="209">
        <v>11</v>
      </c>
      <c r="AI46" s="209">
        <v>12</v>
      </c>
      <c r="AJ46" s="209">
        <v>13</v>
      </c>
      <c r="AK46" s="209">
        <v>10</v>
      </c>
      <c r="AL46" s="209">
        <v>11</v>
      </c>
      <c r="AM46" s="209">
        <v>12</v>
      </c>
      <c r="AN46" s="209">
        <v>13</v>
      </c>
      <c r="AO46" s="210">
        <v>10</v>
      </c>
      <c r="AP46" s="69"/>
      <c r="AQ46" s="70"/>
      <c r="AR46" s="61"/>
    </row>
    <row r="47" spans="1:46" ht="18.75" customHeight="1" thickBot="1" x14ac:dyDescent="0.25">
      <c r="A47" s="388"/>
      <c r="B47" s="391"/>
      <c r="C47" s="179" t="s">
        <v>43</v>
      </c>
      <c r="D47" s="172"/>
      <c r="E47" s="173"/>
      <c r="F47" s="172"/>
      <c r="G47" s="174"/>
      <c r="H47" s="174"/>
      <c r="I47" s="174"/>
      <c r="J47" s="174"/>
      <c r="K47" s="207">
        <v>11</v>
      </c>
      <c r="L47" s="207">
        <v>12</v>
      </c>
      <c r="M47" s="207">
        <v>13</v>
      </c>
      <c r="N47" s="207">
        <v>10</v>
      </c>
      <c r="O47" s="207">
        <v>11</v>
      </c>
      <c r="P47" s="207">
        <v>12</v>
      </c>
      <c r="Q47" s="207">
        <v>13</v>
      </c>
      <c r="R47" s="207">
        <v>10</v>
      </c>
      <c r="S47" s="207">
        <v>11</v>
      </c>
      <c r="T47" s="207">
        <v>12</v>
      </c>
      <c r="U47" s="207">
        <v>13</v>
      </c>
      <c r="V47" s="207">
        <v>10</v>
      </c>
      <c r="W47" s="207">
        <v>11</v>
      </c>
      <c r="X47" s="207">
        <v>12</v>
      </c>
      <c r="Y47" s="207">
        <v>13</v>
      </c>
      <c r="Z47" s="207">
        <v>10</v>
      </c>
      <c r="AA47" s="207">
        <v>11</v>
      </c>
      <c r="AB47" s="207">
        <v>12</v>
      </c>
      <c r="AC47" s="207">
        <v>13</v>
      </c>
      <c r="AD47" s="207">
        <v>10</v>
      </c>
      <c r="AE47" s="207">
        <v>11</v>
      </c>
      <c r="AF47" s="207">
        <v>12</v>
      </c>
      <c r="AG47" s="207">
        <v>13</v>
      </c>
      <c r="AH47" s="207">
        <v>10</v>
      </c>
      <c r="AI47" s="207">
        <v>11</v>
      </c>
      <c r="AJ47" s="207">
        <v>12</v>
      </c>
      <c r="AK47" s="207">
        <v>13</v>
      </c>
      <c r="AL47" s="207">
        <v>10</v>
      </c>
      <c r="AM47" s="207">
        <v>11</v>
      </c>
      <c r="AN47" s="207">
        <v>12</v>
      </c>
      <c r="AO47" s="208">
        <v>13</v>
      </c>
      <c r="AP47" s="69"/>
      <c r="AQ47" s="70"/>
      <c r="AR47" s="61"/>
    </row>
    <row r="48" spans="1:46" ht="18.75" customHeight="1" thickBot="1" x14ac:dyDescent="0.25">
      <c r="A48" s="62"/>
      <c r="B48" s="177"/>
      <c r="C48" s="177"/>
      <c r="D48" s="177"/>
      <c r="E48" s="177"/>
      <c r="F48" s="177"/>
      <c r="G48" s="177"/>
      <c r="H48" s="177"/>
      <c r="I48" s="177"/>
      <c r="J48" s="177"/>
      <c r="K48" s="176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8"/>
      <c r="AP48" s="66"/>
      <c r="AQ48" s="67"/>
      <c r="AR48" s="61"/>
      <c r="AS48" s="63"/>
    </row>
    <row r="49" spans="1:46" ht="18.75" customHeight="1" thickBot="1" x14ac:dyDescent="0.25">
      <c r="A49" s="360">
        <v>0.66666666666666663</v>
      </c>
      <c r="B49" s="363">
        <v>0.79166666666666663</v>
      </c>
      <c r="C49" s="86"/>
      <c r="D49" s="83"/>
      <c r="E49" s="74"/>
      <c r="F49" s="342" t="s">
        <v>40</v>
      </c>
      <c r="G49" s="344" t="s">
        <v>3</v>
      </c>
      <c r="H49" s="346" t="s">
        <v>4</v>
      </c>
      <c r="I49" s="349" t="s">
        <v>5</v>
      </c>
      <c r="J49" s="151" t="s">
        <v>6</v>
      </c>
      <c r="K49" s="184">
        <v>6</v>
      </c>
      <c r="L49" s="184">
        <v>9</v>
      </c>
      <c r="M49" s="184">
        <v>3</v>
      </c>
      <c r="N49" s="184">
        <v>6</v>
      </c>
      <c r="O49" s="184">
        <v>7</v>
      </c>
      <c r="P49" s="184">
        <v>1</v>
      </c>
      <c r="Q49" s="184">
        <v>4</v>
      </c>
      <c r="R49" s="184">
        <v>7</v>
      </c>
      <c r="S49" s="184">
        <v>8</v>
      </c>
      <c r="T49" s="184">
        <v>2</v>
      </c>
      <c r="U49" s="184">
        <v>5</v>
      </c>
      <c r="V49" s="184">
        <v>8</v>
      </c>
      <c r="W49" s="184">
        <v>9</v>
      </c>
      <c r="X49" s="184">
        <v>3</v>
      </c>
      <c r="Y49" s="184">
        <v>6</v>
      </c>
      <c r="Z49" s="184">
        <v>9</v>
      </c>
      <c r="AA49" s="184">
        <v>1</v>
      </c>
      <c r="AB49" s="184">
        <v>4</v>
      </c>
      <c r="AC49" s="184">
        <v>7</v>
      </c>
      <c r="AD49" s="184">
        <v>1</v>
      </c>
      <c r="AE49" s="184">
        <v>2</v>
      </c>
      <c r="AF49" s="184">
        <v>5</v>
      </c>
      <c r="AG49" s="184">
        <v>8</v>
      </c>
      <c r="AH49" s="184">
        <v>2</v>
      </c>
      <c r="AI49" s="184">
        <v>3</v>
      </c>
      <c r="AJ49" s="184">
        <v>6</v>
      </c>
      <c r="AK49" s="184">
        <v>9</v>
      </c>
      <c r="AL49" s="184">
        <v>3</v>
      </c>
      <c r="AM49" s="184">
        <v>4</v>
      </c>
      <c r="AN49" s="184">
        <v>7</v>
      </c>
      <c r="AO49" s="185">
        <v>1</v>
      </c>
      <c r="AP49" s="365" t="str">
        <f ca="1">IF(IF(NOT(ISERROR(SEARCH($AQ$1,"1234"))),IF(SEARCH($AQ$1,"1234")&gt;0,TRUE,FALSE),FALSE),IF(AS49&lt;&gt;$AM$90,IF(AS49&lt;&gt;$AM$91,"",CONCATENATE("&lt;-H- ",TEXT( $A$49,"h AM/PM")," to ",TEXT($B$49,"h AM/PM"))),CONCATENATE("&lt;-W- ",TEXT( $A$49,"h AM/PM")," to ",TEXT($B$49,"h AM/PM"))),"")</f>
        <v/>
      </c>
      <c r="AQ49" s="366"/>
      <c r="AR49" s="61"/>
      <c r="AS49">
        <f ca="1">HLOOKUP($AS$3,$K$3:$AO$74,AT49,FALSE)</f>
        <v>9</v>
      </c>
      <c r="AT49">
        <v>47</v>
      </c>
    </row>
    <row r="50" spans="1:46" ht="18.75" customHeight="1" thickBot="1" x14ac:dyDescent="0.25">
      <c r="A50" s="361"/>
      <c r="B50" s="340"/>
      <c r="C50" s="87"/>
      <c r="D50" s="84"/>
      <c r="E50" s="75"/>
      <c r="F50" s="343"/>
      <c r="G50" s="345"/>
      <c r="H50" s="347"/>
      <c r="I50" s="350"/>
      <c r="J50" s="108"/>
      <c r="K50" s="199">
        <v>8</v>
      </c>
      <c r="L50" s="199">
        <v>2</v>
      </c>
      <c r="M50" s="199">
        <v>5</v>
      </c>
      <c r="N50" s="199">
        <v>8</v>
      </c>
      <c r="O50" s="199">
        <v>9</v>
      </c>
      <c r="P50" s="199">
        <v>3</v>
      </c>
      <c r="Q50" s="199">
        <v>6</v>
      </c>
      <c r="R50" s="199">
        <v>9</v>
      </c>
      <c r="S50" s="199">
        <v>1</v>
      </c>
      <c r="T50" s="199">
        <v>4</v>
      </c>
      <c r="U50" s="199">
        <v>7</v>
      </c>
      <c r="V50" s="199">
        <v>1</v>
      </c>
      <c r="W50" s="199">
        <v>2</v>
      </c>
      <c r="X50" s="199">
        <v>5</v>
      </c>
      <c r="Y50" s="199">
        <v>8</v>
      </c>
      <c r="Z50" s="199">
        <v>2</v>
      </c>
      <c r="AA50" s="199">
        <v>3</v>
      </c>
      <c r="AB50" s="199">
        <v>6</v>
      </c>
      <c r="AC50" s="199">
        <v>9</v>
      </c>
      <c r="AD50" s="199">
        <v>3</v>
      </c>
      <c r="AE50" s="199">
        <v>4</v>
      </c>
      <c r="AF50" s="199">
        <v>7</v>
      </c>
      <c r="AG50" s="199">
        <v>1</v>
      </c>
      <c r="AH50" s="199">
        <v>4</v>
      </c>
      <c r="AI50" s="199">
        <v>5</v>
      </c>
      <c r="AJ50" s="199">
        <v>8</v>
      </c>
      <c r="AK50" s="199">
        <v>2</v>
      </c>
      <c r="AL50" s="199">
        <v>5</v>
      </c>
      <c r="AM50" s="199">
        <v>6</v>
      </c>
      <c r="AN50" s="199">
        <v>9</v>
      </c>
      <c r="AO50" s="200">
        <v>3</v>
      </c>
      <c r="AP50" s="365" t="str">
        <f t="shared" ref="AP50:AP52" ca="1" si="10">IF(IF(NOT(ISERROR(SEARCH($AQ$1,"1234"))),IF(SEARCH($AQ$1,"1234")&gt;0,TRUE,FALSE),FALSE),IF(AS50&lt;&gt;$AM$90,IF(AS50&lt;&gt;$AM$91,"",CONCATENATE("&lt;-H- ",TEXT( $A$49,"h AM/PM")," to ",TEXT($B$49,"h AM/PM"))),CONCATENATE("&lt;-W- ",TEXT( $A$49,"h AM/PM")," to ",TEXT($B$49,"h AM/PM"))),"")</f>
        <v/>
      </c>
      <c r="AQ50" s="366"/>
      <c r="AR50" s="61"/>
      <c r="AS50">
        <f t="shared" ref="AS50:AS52" ca="1" si="11">HLOOKUP($AS$3,$K$3:$AO$74,AT50,FALSE)</f>
        <v>2</v>
      </c>
      <c r="AT50">
        <v>48</v>
      </c>
    </row>
    <row r="51" spans="1:46" ht="18.75" customHeight="1" thickBot="1" x14ac:dyDescent="0.25">
      <c r="A51" s="361"/>
      <c r="B51" s="340"/>
      <c r="C51" s="87"/>
      <c r="D51" s="84"/>
      <c r="E51" s="75"/>
      <c r="F51" s="343"/>
      <c r="G51" s="345"/>
      <c r="H51" s="348"/>
      <c r="I51" s="351"/>
      <c r="J51" s="351"/>
      <c r="K51" s="197">
        <v>1</v>
      </c>
      <c r="L51" s="197">
        <v>4</v>
      </c>
      <c r="M51" s="197">
        <v>7</v>
      </c>
      <c r="N51" s="197">
        <v>1</v>
      </c>
      <c r="O51" s="197">
        <v>2</v>
      </c>
      <c r="P51" s="197">
        <v>5</v>
      </c>
      <c r="Q51" s="197">
        <v>8</v>
      </c>
      <c r="R51" s="197">
        <v>2</v>
      </c>
      <c r="S51" s="197">
        <v>3</v>
      </c>
      <c r="T51" s="197">
        <v>6</v>
      </c>
      <c r="U51" s="197">
        <v>9</v>
      </c>
      <c r="V51" s="197">
        <v>3</v>
      </c>
      <c r="W51" s="197">
        <v>4</v>
      </c>
      <c r="X51" s="197">
        <v>7</v>
      </c>
      <c r="Y51" s="197">
        <v>1</v>
      </c>
      <c r="Z51" s="197">
        <v>4</v>
      </c>
      <c r="AA51" s="197">
        <v>5</v>
      </c>
      <c r="AB51" s="197">
        <v>8</v>
      </c>
      <c r="AC51" s="197">
        <v>2</v>
      </c>
      <c r="AD51" s="197">
        <v>5</v>
      </c>
      <c r="AE51" s="197">
        <v>6</v>
      </c>
      <c r="AF51" s="197">
        <v>9</v>
      </c>
      <c r="AG51" s="197">
        <v>3</v>
      </c>
      <c r="AH51" s="197">
        <v>6</v>
      </c>
      <c r="AI51" s="197">
        <v>7</v>
      </c>
      <c r="AJ51" s="197">
        <v>1</v>
      </c>
      <c r="AK51" s="197">
        <v>4</v>
      </c>
      <c r="AL51" s="197">
        <v>7</v>
      </c>
      <c r="AM51" s="197">
        <v>8</v>
      </c>
      <c r="AN51" s="197">
        <v>2</v>
      </c>
      <c r="AO51" s="198">
        <v>5</v>
      </c>
      <c r="AP51" s="365" t="str">
        <f t="shared" ca="1" si="10"/>
        <v/>
      </c>
      <c r="AQ51" s="366"/>
      <c r="AR51" s="61"/>
      <c r="AS51">
        <f t="shared" ca="1" si="11"/>
        <v>4</v>
      </c>
      <c r="AT51">
        <v>49</v>
      </c>
    </row>
    <row r="52" spans="1:46" ht="18.75" customHeight="1" x14ac:dyDescent="0.2">
      <c r="A52" s="361"/>
      <c r="B52" s="340"/>
      <c r="C52" s="87"/>
      <c r="D52" s="84"/>
      <c r="E52" s="93"/>
      <c r="F52" s="343"/>
      <c r="G52" s="345"/>
      <c r="H52" s="352"/>
      <c r="I52" s="352"/>
      <c r="J52" s="352"/>
      <c r="K52" s="190">
        <v>3</v>
      </c>
      <c r="L52" s="190">
        <v>6</v>
      </c>
      <c r="M52" s="190">
        <v>9</v>
      </c>
      <c r="N52" s="190">
        <v>3</v>
      </c>
      <c r="O52" s="190">
        <v>4</v>
      </c>
      <c r="P52" s="190">
        <v>7</v>
      </c>
      <c r="Q52" s="190">
        <v>1</v>
      </c>
      <c r="R52" s="190">
        <v>4</v>
      </c>
      <c r="S52" s="190">
        <v>5</v>
      </c>
      <c r="T52" s="190">
        <v>8</v>
      </c>
      <c r="U52" s="190">
        <v>2</v>
      </c>
      <c r="V52" s="190">
        <v>5</v>
      </c>
      <c r="W52" s="190">
        <v>6</v>
      </c>
      <c r="X52" s="190">
        <v>9</v>
      </c>
      <c r="Y52" s="190">
        <v>3</v>
      </c>
      <c r="Z52" s="190">
        <v>6</v>
      </c>
      <c r="AA52" s="190">
        <v>7</v>
      </c>
      <c r="AB52" s="190">
        <v>1</v>
      </c>
      <c r="AC52" s="190">
        <v>4</v>
      </c>
      <c r="AD52" s="190">
        <v>7</v>
      </c>
      <c r="AE52" s="190">
        <v>8</v>
      </c>
      <c r="AF52" s="190">
        <v>2</v>
      </c>
      <c r="AG52" s="190">
        <v>5</v>
      </c>
      <c r="AH52" s="190">
        <v>8</v>
      </c>
      <c r="AI52" s="190">
        <v>9</v>
      </c>
      <c r="AJ52" s="190">
        <v>3</v>
      </c>
      <c r="AK52" s="190">
        <v>6</v>
      </c>
      <c r="AL52" s="190">
        <v>9</v>
      </c>
      <c r="AM52" s="190">
        <v>1</v>
      </c>
      <c r="AN52" s="190">
        <v>4</v>
      </c>
      <c r="AO52" s="201">
        <v>7</v>
      </c>
      <c r="AP52" s="365" t="str">
        <f t="shared" ca="1" si="10"/>
        <v/>
      </c>
      <c r="AQ52" s="366"/>
      <c r="AR52" s="61"/>
      <c r="AS52">
        <f t="shared" ca="1" si="11"/>
        <v>6</v>
      </c>
      <c r="AT52">
        <v>50</v>
      </c>
    </row>
    <row r="53" spans="1:46" ht="18.75" customHeight="1" x14ac:dyDescent="0.2">
      <c r="A53" s="361"/>
      <c r="B53" s="340"/>
      <c r="C53" s="87"/>
      <c r="D53" s="95"/>
      <c r="E53" s="75"/>
      <c r="F53" s="343"/>
      <c r="G53" s="78"/>
      <c r="H53" s="77"/>
      <c r="I53" s="77"/>
      <c r="J53" s="77"/>
      <c r="K53" s="193">
        <v>11</v>
      </c>
      <c r="L53" s="193">
        <v>12</v>
      </c>
      <c r="M53" s="193">
        <v>13</v>
      </c>
      <c r="N53" s="193">
        <v>10</v>
      </c>
      <c r="O53" s="193">
        <v>11</v>
      </c>
      <c r="P53" s="193">
        <v>12</v>
      </c>
      <c r="Q53" s="193">
        <v>13</v>
      </c>
      <c r="R53" s="193">
        <v>10</v>
      </c>
      <c r="S53" s="193">
        <v>11</v>
      </c>
      <c r="T53" s="193">
        <v>12</v>
      </c>
      <c r="U53" s="193">
        <v>13</v>
      </c>
      <c r="V53" s="193">
        <v>10</v>
      </c>
      <c r="W53" s="193">
        <v>11</v>
      </c>
      <c r="X53" s="193">
        <v>12</v>
      </c>
      <c r="Y53" s="193">
        <v>13</v>
      </c>
      <c r="Z53" s="193">
        <v>10</v>
      </c>
      <c r="AA53" s="193">
        <v>11</v>
      </c>
      <c r="AB53" s="193">
        <v>12</v>
      </c>
      <c r="AC53" s="193">
        <v>13</v>
      </c>
      <c r="AD53" s="193">
        <v>10</v>
      </c>
      <c r="AE53" s="193">
        <v>11</v>
      </c>
      <c r="AF53" s="193">
        <v>12</v>
      </c>
      <c r="AG53" s="193">
        <v>13</v>
      </c>
      <c r="AH53" s="193">
        <v>10</v>
      </c>
      <c r="AI53" s="193">
        <v>11</v>
      </c>
      <c r="AJ53" s="193">
        <v>12</v>
      </c>
      <c r="AK53" s="193">
        <v>13</v>
      </c>
      <c r="AL53" s="193">
        <v>10</v>
      </c>
      <c r="AM53" s="193">
        <v>11</v>
      </c>
      <c r="AN53" s="193">
        <v>12</v>
      </c>
      <c r="AO53" s="194">
        <v>13</v>
      </c>
      <c r="AP53" s="69"/>
      <c r="AQ53" s="69"/>
      <c r="AR53" s="61"/>
    </row>
    <row r="54" spans="1:46" ht="18.75" customHeight="1" x14ac:dyDescent="0.2">
      <c r="A54" s="361"/>
      <c r="B54" s="340"/>
      <c r="C54" s="94"/>
      <c r="D54" s="84"/>
      <c r="E54" s="76" t="s">
        <v>41</v>
      </c>
      <c r="F54" s="73"/>
      <c r="G54" s="358"/>
      <c r="H54" s="359"/>
      <c r="I54" s="359"/>
      <c r="J54" s="359"/>
      <c r="K54" s="188">
        <v>10</v>
      </c>
      <c r="L54" s="188">
        <v>11</v>
      </c>
      <c r="M54" s="188">
        <v>12</v>
      </c>
      <c r="N54" s="188">
        <v>13</v>
      </c>
      <c r="O54" s="188">
        <v>10</v>
      </c>
      <c r="P54" s="188">
        <v>11</v>
      </c>
      <c r="Q54" s="188">
        <v>12</v>
      </c>
      <c r="R54" s="188">
        <v>13</v>
      </c>
      <c r="S54" s="188">
        <v>10</v>
      </c>
      <c r="T54" s="188">
        <v>11</v>
      </c>
      <c r="U54" s="188">
        <v>12</v>
      </c>
      <c r="V54" s="188">
        <v>13</v>
      </c>
      <c r="W54" s="188">
        <v>10</v>
      </c>
      <c r="X54" s="188">
        <v>11</v>
      </c>
      <c r="Y54" s="188">
        <v>12</v>
      </c>
      <c r="Z54" s="188">
        <v>13</v>
      </c>
      <c r="AA54" s="188">
        <v>10</v>
      </c>
      <c r="AB54" s="188">
        <v>11</v>
      </c>
      <c r="AC54" s="188">
        <v>12</v>
      </c>
      <c r="AD54" s="188">
        <v>13</v>
      </c>
      <c r="AE54" s="188">
        <v>10</v>
      </c>
      <c r="AF54" s="188">
        <v>11</v>
      </c>
      <c r="AG54" s="188">
        <v>12</v>
      </c>
      <c r="AH54" s="188">
        <v>13</v>
      </c>
      <c r="AI54" s="188">
        <v>10</v>
      </c>
      <c r="AJ54" s="188">
        <v>11</v>
      </c>
      <c r="AK54" s="188">
        <v>12</v>
      </c>
      <c r="AL54" s="188">
        <v>13</v>
      </c>
      <c r="AM54" s="188">
        <v>10</v>
      </c>
      <c r="AN54" s="188">
        <v>11</v>
      </c>
      <c r="AO54" s="189">
        <v>12</v>
      </c>
      <c r="AP54" s="69"/>
      <c r="AQ54" s="69"/>
      <c r="AR54" s="61"/>
    </row>
    <row r="55" spans="1:46" ht="18.75" customHeight="1" x14ac:dyDescent="0.2">
      <c r="A55" s="361"/>
      <c r="B55" s="340"/>
      <c r="C55" s="91"/>
      <c r="D55" s="85" t="s">
        <v>42</v>
      </c>
      <c r="E55" s="82"/>
      <c r="F55" s="81"/>
      <c r="G55" s="80"/>
      <c r="H55" s="80"/>
      <c r="I55" s="80"/>
      <c r="J55" s="80"/>
      <c r="K55" s="209">
        <v>13</v>
      </c>
      <c r="L55" s="209">
        <v>10</v>
      </c>
      <c r="M55" s="209">
        <v>11</v>
      </c>
      <c r="N55" s="209">
        <v>12</v>
      </c>
      <c r="O55" s="209">
        <v>13</v>
      </c>
      <c r="P55" s="209">
        <v>10</v>
      </c>
      <c r="Q55" s="209">
        <v>11</v>
      </c>
      <c r="R55" s="209">
        <v>12</v>
      </c>
      <c r="S55" s="209">
        <v>13</v>
      </c>
      <c r="T55" s="209">
        <v>10</v>
      </c>
      <c r="U55" s="209">
        <v>11</v>
      </c>
      <c r="V55" s="209">
        <v>12</v>
      </c>
      <c r="W55" s="209">
        <v>13</v>
      </c>
      <c r="X55" s="209">
        <v>10</v>
      </c>
      <c r="Y55" s="209">
        <v>11</v>
      </c>
      <c r="Z55" s="209">
        <v>12</v>
      </c>
      <c r="AA55" s="209">
        <v>13</v>
      </c>
      <c r="AB55" s="209">
        <v>10</v>
      </c>
      <c r="AC55" s="209">
        <v>11</v>
      </c>
      <c r="AD55" s="209">
        <v>12</v>
      </c>
      <c r="AE55" s="209">
        <v>13</v>
      </c>
      <c r="AF55" s="209">
        <v>10</v>
      </c>
      <c r="AG55" s="209">
        <v>11</v>
      </c>
      <c r="AH55" s="209">
        <v>12</v>
      </c>
      <c r="AI55" s="209">
        <v>13</v>
      </c>
      <c r="AJ55" s="209">
        <v>10</v>
      </c>
      <c r="AK55" s="209">
        <v>11</v>
      </c>
      <c r="AL55" s="209">
        <v>12</v>
      </c>
      <c r="AM55" s="209">
        <v>13</v>
      </c>
      <c r="AN55" s="209">
        <v>10</v>
      </c>
      <c r="AO55" s="210">
        <v>11</v>
      </c>
      <c r="AP55" s="69"/>
      <c r="AQ55" s="69"/>
      <c r="AR55" s="61"/>
    </row>
    <row r="56" spans="1:46" ht="18.75" customHeight="1" thickBot="1" x14ac:dyDescent="0.25">
      <c r="A56" s="362"/>
      <c r="B56" s="364"/>
      <c r="C56" s="179" t="s">
        <v>43</v>
      </c>
      <c r="D56" s="172"/>
      <c r="E56" s="173"/>
      <c r="F56" s="172"/>
      <c r="G56" s="174"/>
      <c r="H56" s="174"/>
      <c r="I56" s="174"/>
      <c r="J56" s="174"/>
      <c r="K56" s="207">
        <v>12</v>
      </c>
      <c r="L56" s="207">
        <v>13</v>
      </c>
      <c r="M56" s="207">
        <v>10</v>
      </c>
      <c r="N56" s="207">
        <v>11</v>
      </c>
      <c r="O56" s="207">
        <v>12</v>
      </c>
      <c r="P56" s="207">
        <v>13</v>
      </c>
      <c r="Q56" s="207">
        <v>10</v>
      </c>
      <c r="R56" s="207">
        <v>11</v>
      </c>
      <c r="S56" s="207">
        <v>12</v>
      </c>
      <c r="T56" s="207">
        <v>13</v>
      </c>
      <c r="U56" s="207">
        <v>10</v>
      </c>
      <c r="V56" s="207">
        <v>11</v>
      </c>
      <c r="W56" s="207">
        <v>12</v>
      </c>
      <c r="X56" s="207">
        <v>13</v>
      </c>
      <c r="Y56" s="207">
        <v>10</v>
      </c>
      <c r="Z56" s="207">
        <v>11</v>
      </c>
      <c r="AA56" s="207">
        <v>12</v>
      </c>
      <c r="AB56" s="207">
        <v>13</v>
      </c>
      <c r="AC56" s="207">
        <v>10</v>
      </c>
      <c r="AD56" s="207">
        <v>11</v>
      </c>
      <c r="AE56" s="207">
        <v>12</v>
      </c>
      <c r="AF56" s="207">
        <v>13</v>
      </c>
      <c r="AG56" s="207">
        <v>10</v>
      </c>
      <c r="AH56" s="207">
        <v>11</v>
      </c>
      <c r="AI56" s="207">
        <v>12</v>
      </c>
      <c r="AJ56" s="207">
        <v>13</v>
      </c>
      <c r="AK56" s="207">
        <v>10</v>
      </c>
      <c r="AL56" s="207">
        <v>11</v>
      </c>
      <c r="AM56" s="207">
        <v>12</v>
      </c>
      <c r="AN56" s="207">
        <v>13</v>
      </c>
      <c r="AO56" s="208">
        <v>10</v>
      </c>
      <c r="AP56" s="69"/>
      <c r="AQ56" s="69"/>
      <c r="AR56" s="61"/>
    </row>
    <row r="57" spans="1:46" ht="18.75" customHeight="1" thickBot="1" x14ac:dyDescent="0.25">
      <c r="A57" s="109"/>
      <c r="B57" s="110"/>
      <c r="C57" s="111"/>
      <c r="D57" s="112"/>
      <c r="E57" s="113"/>
      <c r="F57" s="112"/>
      <c r="G57" s="114"/>
      <c r="H57" s="114"/>
      <c r="I57" s="114"/>
      <c r="J57" s="162"/>
      <c r="K57" s="180"/>
      <c r="L57" s="181"/>
      <c r="M57" s="181"/>
      <c r="N57" s="181"/>
      <c r="O57" s="182"/>
      <c r="P57" s="182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3"/>
      <c r="AP57" s="69"/>
      <c r="AQ57" s="69"/>
      <c r="AR57" s="61"/>
    </row>
    <row r="58" spans="1:46" ht="18.75" customHeight="1" thickBot="1" x14ac:dyDescent="0.25">
      <c r="A58" s="360">
        <v>0.79166666666666663</v>
      </c>
      <c r="B58" s="363">
        <v>0.91666666666666663</v>
      </c>
      <c r="C58" s="86"/>
      <c r="D58" s="83"/>
      <c r="E58" s="74"/>
      <c r="F58" s="342" t="s">
        <v>40</v>
      </c>
      <c r="G58" s="344" t="s">
        <v>3</v>
      </c>
      <c r="H58" s="346" t="s">
        <v>4</v>
      </c>
      <c r="I58" s="349" t="s">
        <v>5</v>
      </c>
      <c r="J58" s="151" t="s">
        <v>6</v>
      </c>
      <c r="K58" s="184">
        <v>7</v>
      </c>
      <c r="L58" s="184">
        <v>1</v>
      </c>
      <c r="M58" s="184">
        <v>4</v>
      </c>
      <c r="N58" s="184">
        <v>7</v>
      </c>
      <c r="O58" s="184">
        <v>8</v>
      </c>
      <c r="P58" s="184">
        <v>2</v>
      </c>
      <c r="Q58" s="184">
        <v>5</v>
      </c>
      <c r="R58" s="184">
        <v>8</v>
      </c>
      <c r="S58" s="184">
        <v>9</v>
      </c>
      <c r="T58" s="184">
        <v>3</v>
      </c>
      <c r="U58" s="184">
        <v>6</v>
      </c>
      <c r="V58" s="184">
        <v>9</v>
      </c>
      <c r="W58" s="184">
        <v>1</v>
      </c>
      <c r="X58" s="184">
        <v>4</v>
      </c>
      <c r="Y58" s="184">
        <v>7</v>
      </c>
      <c r="Z58" s="184">
        <v>1</v>
      </c>
      <c r="AA58" s="184">
        <v>2</v>
      </c>
      <c r="AB58" s="184">
        <v>5</v>
      </c>
      <c r="AC58" s="184">
        <v>8</v>
      </c>
      <c r="AD58" s="184">
        <v>2</v>
      </c>
      <c r="AE58" s="184">
        <v>3</v>
      </c>
      <c r="AF58" s="184">
        <v>6</v>
      </c>
      <c r="AG58" s="184">
        <v>9</v>
      </c>
      <c r="AH58" s="184">
        <v>3</v>
      </c>
      <c r="AI58" s="184">
        <v>4</v>
      </c>
      <c r="AJ58" s="184">
        <v>7</v>
      </c>
      <c r="AK58" s="184">
        <v>1</v>
      </c>
      <c r="AL58" s="184">
        <v>4</v>
      </c>
      <c r="AM58" s="184">
        <v>5</v>
      </c>
      <c r="AN58" s="184">
        <v>8</v>
      </c>
      <c r="AO58" s="185">
        <v>2</v>
      </c>
      <c r="AP58" s="365" t="str">
        <f ca="1">IF(IF(NOT(ISERROR(SEARCH($AQ$1,"1234"))),IF(SEARCH($AQ$1,"1234")&gt;0,TRUE,FALSE),FALSE),IF(AS58&lt;&gt;$AM$90,IF(AS58&lt;&gt;$AM$91,"",CONCATENATE("&lt;-H- ",TEXT( $A$58,"h AM/PM")," to ",TEXT($B$58,"h AM/PM"))),CONCATENATE("&lt;-W- ",TEXT( $A$58,"h AM/PM")," to ",TEXT($B$58,"h AM/PM"))),"")</f>
        <v>&lt;-W- 7 PM to 10 PM</v>
      </c>
      <c r="AQ58" s="366"/>
      <c r="AR58" s="61"/>
      <c r="AS58">
        <f ca="1">HLOOKUP($AS$3,$K$3:$AO$74,AT58,FALSE)</f>
        <v>1</v>
      </c>
      <c r="AT58">
        <v>56</v>
      </c>
    </row>
    <row r="59" spans="1:46" ht="18.75" customHeight="1" thickBot="1" x14ac:dyDescent="0.25">
      <c r="A59" s="361"/>
      <c r="B59" s="340"/>
      <c r="C59" s="87"/>
      <c r="D59" s="84"/>
      <c r="E59" s="75"/>
      <c r="F59" s="343"/>
      <c r="G59" s="345"/>
      <c r="H59" s="347"/>
      <c r="I59" s="350"/>
      <c r="J59" s="108"/>
      <c r="K59" s="202">
        <v>9</v>
      </c>
      <c r="L59" s="202">
        <v>3</v>
      </c>
      <c r="M59" s="202">
        <v>6</v>
      </c>
      <c r="N59" s="202">
        <v>9</v>
      </c>
      <c r="O59" s="202">
        <v>1</v>
      </c>
      <c r="P59" s="202">
        <v>4</v>
      </c>
      <c r="Q59" s="202">
        <v>7</v>
      </c>
      <c r="R59" s="202">
        <v>1</v>
      </c>
      <c r="S59" s="202">
        <v>2</v>
      </c>
      <c r="T59" s="202">
        <v>5</v>
      </c>
      <c r="U59" s="202">
        <v>8</v>
      </c>
      <c r="V59" s="202">
        <v>2</v>
      </c>
      <c r="W59" s="202">
        <v>3</v>
      </c>
      <c r="X59" s="202">
        <v>6</v>
      </c>
      <c r="Y59" s="202">
        <v>9</v>
      </c>
      <c r="Z59" s="202">
        <v>3</v>
      </c>
      <c r="AA59" s="202">
        <v>4</v>
      </c>
      <c r="AB59" s="202">
        <v>7</v>
      </c>
      <c r="AC59" s="202">
        <v>1</v>
      </c>
      <c r="AD59" s="202">
        <v>4</v>
      </c>
      <c r="AE59" s="202">
        <v>5</v>
      </c>
      <c r="AF59" s="202">
        <v>8</v>
      </c>
      <c r="AG59" s="202">
        <v>2</v>
      </c>
      <c r="AH59" s="202">
        <v>5</v>
      </c>
      <c r="AI59" s="202">
        <v>6</v>
      </c>
      <c r="AJ59" s="202">
        <v>9</v>
      </c>
      <c r="AK59" s="202">
        <v>3</v>
      </c>
      <c r="AL59" s="202">
        <v>6</v>
      </c>
      <c r="AM59" s="202">
        <v>7</v>
      </c>
      <c r="AN59" s="202">
        <v>1</v>
      </c>
      <c r="AO59" s="203">
        <v>4</v>
      </c>
      <c r="AP59" s="365" t="str">
        <f t="shared" ref="AP59:AP61" ca="1" si="12">IF(IF(NOT(ISERROR(SEARCH($AQ$1,"1234"))),IF(SEARCH($AQ$1,"1234")&gt;0,TRUE,FALSE),FALSE),IF(AS59&lt;&gt;$AM$90,IF(AS59&lt;&gt;$AM$91,"",CONCATENATE("&lt;-H- ",TEXT( $A$58,"h AM/PM")," to ",TEXT($B$58,"h AM/PM"))),CONCATENATE("&lt;-W- ",TEXT( $A$58,"h AM/PM")," to ",TEXT($B$58,"h AM/PM"))),"")</f>
        <v/>
      </c>
      <c r="AQ59" s="366"/>
      <c r="AR59" s="61"/>
      <c r="AS59">
        <f t="shared" ref="AS59:AS61" ca="1" si="13">HLOOKUP($AS$3,$K$3:$AO$74,AT59,FALSE)</f>
        <v>3</v>
      </c>
      <c r="AT59">
        <v>57</v>
      </c>
    </row>
    <row r="60" spans="1:46" ht="18.75" customHeight="1" thickBot="1" x14ac:dyDescent="0.25">
      <c r="A60" s="361"/>
      <c r="B60" s="340"/>
      <c r="C60" s="87"/>
      <c r="D60" s="84"/>
      <c r="E60" s="75"/>
      <c r="F60" s="343"/>
      <c r="G60" s="345"/>
      <c r="H60" s="348"/>
      <c r="I60" s="351"/>
      <c r="J60" s="351"/>
      <c r="K60" s="197">
        <v>2</v>
      </c>
      <c r="L60" s="197">
        <v>5</v>
      </c>
      <c r="M60" s="197">
        <v>8</v>
      </c>
      <c r="N60" s="197">
        <v>2</v>
      </c>
      <c r="O60" s="197">
        <v>3</v>
      </c>
      <c r="P60" s="197">
        <v>6</v>
      </c>
      <c r="Q60" s="197">
        <v>9</v>
      </c>
      <c r="R60" s="197">
        <v>3</v>
      </c>
      <c r="S60" s="197">
        <v>4</v>
      </c>
      <c r="T60" s="197">
        <v>7</v>
      </c>
      <c r="U60" s="197">
        <v>1</v>
      </c>
      <c r="V60" s="197">
        <v>4</v>
      </c>
      <c r="W60" s="197">
        <v>5</v>
      </c>
      <c r="X60" s="197">
        <v>8</v>
      </c>
      <c r="Y60" s="197">
        <v>2</v>
      </c>
      <c r="Z60" s="197">
        <v>5</v>
      </c>
      <c r="AA60" s="197">
        <v>6</v>
      </c>
      <c r="AB60" s="197">
        <v>9</v>
      </c>
      <c r="AC60" s="197">
        <v>3</v>
      </c>
      <c r="AD60" s="197">
        <v>6</v>
      </c>
      <c r="AE60" s="197">
        <v>7</v>
      </c>
      <c r="AF60" s="197">
        <v>1</v>
      </c>
      <c r="AG60" s="197">
        <v>4</v>
      </c>
      <c r="AH60" s="197">
        <v>7</v>
      </c>
      <c r="AI60" s="197">
        <v>8</v>
      </c>
      <c r="AJ60" s="197">
        <v>2</v>
      </c>
      <c r="AK60" s="197">
        <v>5</v>
      </c>
      <c r="AL60" s="197">
        <v>8</v>
      </c>
      <c r="AM60" s="197">
        <v>9</v>
      </c>
      <c r="AN60" s="197">
        <v>3</v>
      </c>
      <c r="AO60" s="198">
        <v>6</v>
      </c>
      <c r="AP60" s="365" t="str">
        <f t="shared" ca="1" si="12"/>
        <v/>
      </c>
      <c r="AQ60" s="366"/>
      <c r="AR60" s="61"/>
      <c r="AS60">
        <f t="shared" ca="1" si="13"/>
        <v>5</v>
      </c>
      <c r="AT60">
        <v>58</v>
      </c>
    </row>
    <row r="61" spans="1:46" ht="18.75" customHeight="1" x14ac:dyDescent="0.2">
      <c r="A61" s="361"/>
      <c r="B61" s="340"/>
      <c r="C61" s="87"/>
      <c r="D61" s="84"/>
      <c r="E61" s="93"/>
      <c r="F61" s="343"/>
      <c r="G61" s="345"/>
      <c r="H61" s="352"/>
      <c r="I61" s="352"/>
      <c r="J61" s="352"/>
      <c r="K61" s="190">
        <v>4</v>
      </c>
      <c r="L61" s="190">
        <v>7</v>
      </c>
      <c r="M61" s="190">
        <v>1</v>
      </c>
      <c r="N61" s="190">
        <v>4</v>
      </c>
      <c r="O61" s="190">
        <v>5</v>
      </c>
      <c r="P61" s="190">
        <v>8</v>
      </c>
      <c r="Q61" s="190">
        <v>2</v>
      </c>
      <c r="R61" s="190">
        <v>5</v>
      </c>
      <c r="S61" s="190">
        <v>6</v>
      </c>
      <c r="T61" s="190">
        <v>9</v>
      </c>
      <c r="U61" s="190">
        <v>3</v>
      </c>
      <c r="V61" s="190">
        <v>6</v>
      </c>
      <c r="W61" s="190">
        <v>7</v>
      </c>
      <c r="X61" s="190">
        <v>1</v>
      </c>
      <c r="Y61" s="190">
        <v>4</v>
      </c>
      <c r="Z61" s="190">
        <v>7</v>
      </c>
      <c r="AA61" s="190">
        <v>8</v>
      </c>
      <c r="AB61" s="190">
        <v>2</v>
      </c>
      <c r="AC61" s="190">
        <v>5</v>
      </c>
      <c r="AD61" s="190">
        <v>8</v>
      </c>
      <c r="AE61" s="190">
        <v>9</v>
      </c>
      <c r="AF61" s="190">
        <v>3</v>
      </c>
      <c r="AG61" s="190">
        <v>6</v>
      </c>
      <c r="AH61" s="190">
        <v>9</v>
      </c>
      <c r="AI61" s="190">
        <v>1</v>
      </c>
      <c r="AJ61" s="190">
        <v>4</v>
      </c>
      <c r="AK61" s="190">
        <v>7</v>
      </c>
      <c r="AL61" s="190">
        <v>1</v>
      </c>
      <c r="AM61" s="190">
        <v>2</v>
      </c>
      <c r="AN61" s="190">
        <v>5</v>
      </c>
      <c r="AO61" s="201">
        <v>8</v>
      </c>
      <c r="AP61" s="365" t="str">
        <f t="shared" ca="1" si="12"/>
        <v/>
      </c>
      <c r="AQ61" s="366"/>
      <c r="AR61" s="61"/>
      <c r="AS61">
        <f t="shared" ca="1" si="13"/>
        <v>7</v>
      </c>
      <c r="AT61">
        <v>59</v>
      </c>
    </row>
    <row r="62" spans="1:46" ht="18.75" customHeight="1" x14ac:dyDescent="0.2">
      <c r="A62" s="361"/>
      <c r="B62" s="340"/>
      <c r="C62" s="87"/>
      <c r="D62" s="95"/>
      <c r="E62" s="75"/>
      <c r="F62" s="343"/>
      <c r="G62" s="78"/>
      <c r="H62" s="77"/>
      <c r="I62" s="77"/>
      <c r="J62" s="77"/>
      <c r="K62" s="193">
        <v>12</v>
      </c>
      <c r="L62" s="193">
        <v>13</v>
      </c>
      <c r="M62" s="193">
        <v>10</v>
      </c>
      <c r="N62" s="193">
        <v>11</v>
      </c>
      <c r="O62" s="193">
        <v>12</v>
      </c>
      <c r="P62" s="193">
        <v>13</v>
      </c>
      <c r="Q62" s="193">
        <v>10</v>
      </c>
      <c r="R62" s="193">
        <v>11</v>
      </c>
      <c r="S62" s="193">
        <v>12</v>
      </c>
      <c r="T62" s="193">
        <v>13</v>
      </c>
      <c r="U62" s="193">
        <v>10</v>
      </c>
      <c r="V62" s="193">
        <v>11</v>
      </c>
      <c r="W62" s="193">
        <v>12</v>
      </c>
      <c r="X62" s="193">
        <v>13</v>
      </c>
      <c r="Y62" s="193">
        <v>10</v>
      </c>
      <c r="Z62" s="193">
        <v>11</v>
      </c>
      <c r="AA62" s="193">
        <v>12</v>
      </c>
      <c r="AB62" s="193">
        <v>13</v>
      </c>
      <c r="AC62" s="193">
        <v>10</v>
      </c>
      <c r="AD62" s="193">
        <v>11</v>
      </c>
      <c r="AE62" s="193">
        <v>12</v>
      </c>
      <c r="AF62" s="193">
        <v>13</v>
      </c>
      <c r="AG62" s="193">
        <v>10</v>
      </c>
      <c r="AH62" s="193">
        <v>11</v>
      </c>
      <c r="AI62" s="193">
        <v>12</v>
      </c>
      <c r="AJ62" s="193">
        <v>13</v>
      </c>
      <c r="AK62" s="193">
        <v>10</v>
      </c>
      <c r="AL62" s="193">
        <v>11</v>
      </c>
      <c r="AM62" s="193">
        <v>12</v>
      </c>
      <c r="AN62" s="193">
        <v>13</v>
      </c>
      <c r="AO62" s="194">
        <v>10</v>
      </c>
      <c r="AP62" s="61"/>
      <c r="AQ62" s="61"/>
      <c r="AR62" s="61"/>
    </row>
    <row r="63" spans="1:46" ht="18.75" customHeight="1" x14ac:dyDescent="0.2">
      <c r="A63" s="361"/>
      <c r="B63" s="340"/>
      <c r="C63" s="94"/>
      <c r="D63" s="84"/>
      <c r="E63" s="76" t="s">
        <v>41</v>
      </c>
      <c r="F63" s="73"/>
      <c r="G63" s="358"/>
      <c r="H63" s="359"/>
      <c r="I63" s="359"/>
      <c r="J63" s="359"/>
      <c r="K63" s="188">
        <v>11</v>
      </c>
      <c r="L63" s="188">
        <v>12</v>
      </c>
      <c r="M63" s="188">
        <v>13</v>
      </c>
      <c r="N63" s="188">
        <v>10</v>
      </c>
      <c r="O63" s="188">
        <v>11</v>
      </c>
      <c r="P63" s="188">
        <v>12</v>
      </c>
      <c r="Q63" s="188">
        <v>13</v>
      </c>
      <c r="R63" s="188">
        <v>10</v>
      </c>
      <c r="S63" s="188">
        <v>11</v>
      </c>
      <c r="T63" s="188">
        <v>12</v>
      </c>
      <c r="U63" s="188">
        <v>13</v>
      </c>
      <c r="V63" s="188">
        <v>10</v>
      </c>
      <c r="W63" s="188">
        <v>11</v>
      </c>
      <c r="X63" s="188">
        <v>12</v>
      </c>
      <c r="Y63" s="188">
        <v>13</v>
      </c>
      <c r="Z63" s="188">
        <v>10</v>
      </c>
      <c r="AA63" s="188">
        <v>11</v>
      </c>
      <c r="AB63" s="188">
        <v>12</v>
      </c>
      <c r="AC63" s="188">
        <v>13</v>
      </c>
      <c r="AD63" s="188">
        <v>10</v>
      </c>
      <c r="AE63" s="188">
        <v>11</v>
      </c>
      <c r="AF63" s="188">
        <v>12</v>
      </c>
      <c r="AG63" s="188">
        <v>13</v>
      </c>
      <c r="AH63" s="188">
        <v>10</v>
      </c>
      <c r="AI63" s="188">
        <v>11</v>
      </c>
      <c r="AJ63" s="188">
        <v>12</v>
      </c>
      <c r="AK63" s="188">
        <v>13</v>
      </c>
      <c r="AL63" s="188">
        <v>10</v>
      </c>
      <c r="AM63" s="188">
        <v>11</v>
      </c>
      <c r="AN63" s="188">
        <v>12</v>
      </c>
      <c r="AO63" s="189">
        <v>13</v>
      </c>
      <c r="AP63" s="61"/>
      <c r="AQ63" s="61"/>
      <c r="AR63" s="61"/>
    </row>
    <row r="64" spans="1:46" ht="18.75" customHeight="1" x14ac:dyDescent="0.2">
      <c r="A64" s="361"/>
      <c r="B64" s="340"/>
      <c r="C64" s="91"/>
      <c r="D64" s="85" t="s">
        <v>42</v>
      </c>
      <c r="E64" s="82"/>
      <c r="F64" s="81"/>
      <c r="G64" s="80"/>
      <c r="H64" s="80"/>
      <c r="I64" s="80"/>
      <c r="J64" s="80"/>
      <c r="K64" s="209">
        <v>10</v>
      </c>
      <c r="L64" s="209">
        <v>11</v>
      </c>
      <c r="M64" s="209">
        <v>12</v>
      </c>
      <c r="N64" s="209">
        <v>13</v>
      </c>
      <c r="O64" s="209">
        <v>10</v>
      </c>
      <c r="P64" s="209">
        <v>11</v>
      </c>
      <c r="Q64" s="209">
        <v>12</v>
      </c>
      <c r="R64" s="209">
        <v>13</v>
      </c>
      <c r="S64" s="209">
        <v>10</v>
      </c>
      <c r="T64" s="209">
        <v>11</v>
      </c>
      <c r="U64" s="209">
        <v>12</v>
      </c>
      <c r="V64" s="209">
        <v>13</v>
      </c>
      <c r="W64" s="209">
        <v>10</v>
      </c>
      <c r="X64" s="209">
        <v>11</v>
      </c>
      <c r="Y64" s="209">
        <v>12</v>
      </c>
      <c r="Z64" s="209">
        <v>13</v>
      </c>
      <c r="AA64" s="209">
        <v>10</v>
      </c>
      <c r="AB64" s="209">
        <v>11</v>
      </c>
      <c r="AC64" s="209">
        <v>12</v>
      </c>
      <c r="AD64" s="209">
        <v>13</v>
      </c>
      <c r="AE64" s="209">
        <v>10</v>
      </c>
      <c r="AF64" s="209">
        <v>11</v>
      </c>
      <c r="AG64" s="209">
        <v>12</v>
      </c>
      <c r="AH64" s="209">
        <v>13</v>
      </c>
      <c r="AI64" s="209">
        <v>10</v>
      </c>
      <c r="AJ64" s="209">
        <v>11</v>
      </c>
      <c r="AK64" s="209">
        <v>12</v>
      </c>
      <c r="AL64" s="209">
        <v>13</v>
      </c>
      <c r="AM64" s="209">
        <v>10</v>
      </c>
      <c r="AN64" s="209">
        <v>11</v>
      </c>
      <c r="AO64" s="210">
        <v>12</v>
      </c>
      <c r="AP64" s="61"/>
      <c r="AQ64" s="61"/>
      <c r="AR64" s="61"/>
    </row>
    <row r="65" spans="1:46" ht="18.75" customHeight="1" thickBot="1" x14ac:dyDescent="0.25">
      <c r="A65" s="362"/>
      <c r="B65" s="364"/>
      <c r="C65" s="179" t="s">
        <v>43</v>
      </c>
      <c r="D65" s="172"/>
      <c r="E65" s="173"/>
      <c r="F65" s="172"/>
      <c r="G65" s="174"/>
      <c r="H65" s="174"/>
      <c r="I65" s="174"/>
      <c r="J65" s="174"/>
      <c r="K65" s="207">
        <v>13</v>
      </c>
      <c r="L65" s="207">
        <v>10</v>
      </c>
      <c r="M65" s="207">
        <v>11</v>
      </c>
      <c r="N65" s="207">
        <v>12</v>
      </c>
      <c r="O65" s="207">
        <v>13</v>
      </c>
      <c r="P65" s="207">
        <v>10</v>
      </c>
      <c r="Q65" s="207">
        <v>11</v>
      </c>
      <c r="R65" s="207">
        <v>12</v>
      </c>
      <c r="S65" s="207">
        <v>13</v>
      </c>
      <c r="T65" s="207">
        <v>10</v>
      </c>
      <c r="U65" s="207">
        <v>11</v>
      </c>
      <c r="V65" s="207">
        <v>12</v>
      </c>
      <c r="W65" s="207">
        <v>13</v>
      </c>
      <c r="X65" s="207">
        <v>10</v>
      </c>
      <c r="Y65" s="207">
        <v>11</v>
      </c>
      <c r="Z65" s="207">
        <v>12</v>
      </c>
      <c r="AA65" s="207">
        <v>13</v>
      </c>
      <c r="AB65" s="207">
        <v>10</v>
      </c>
      <c r="AC65" s="207">
        <v>11</v>
      </c>
      <c r="AD65" s="207">
        <v>12</v>
      </c>
      <c r="AE65" s="207">
        <v>13</v>
      </c>
      <c r="AF65" s="207">
        <v>10</v>
      </c>
      <c r="AG65" s="207">
        <v>11</v>
      </c>
      <c r="AH65" s="207">
        <v>12</v>
      </c>
      <c r="AI65" s="207">
        <v>13</v>
      </c>
      <c r="AJ65" s="207">
        <v>10</v>
      </c>
      <c r="AK65" s="207">
        <v>11</v>
      </c>
      <c r="AL65" s="207">
        <v>12</v>
      </c>
      <c r="AM65" s="207">
        <v>13</v>
      </c>
      <c r="AN65" s="207">
        <v>10</v>
      </c>
      <c r="AO65" s="208">
        <v>11</v>
      </c>
      <c r="AP65" s="61"/>
      <c r="AQ65" s="61"/>
      <c r="AR65" s="61"/>
    </row>
    <row r="66" spans="1:46" s="63" customFormat="1" ht="18.75" customHeight="1" thickBot="1" x14ac:dyDescent="0.25">
      <c r="A66" s="114"/>
      <c r="B66" s="114"/>
      <c r="C66" s="112"/>
      <c r="D66" s="112"/>
      <c r="E66" s="113"/>
      <c r="F66" s="112"/>
      <c r="G66" s="114"/>
      <c r="H66" s="114"/>
      <c r="I66" s="114"/>
      <c r="J66" s="114"/>
      <c r="K66" s="152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53"/>
    </row>
    <row r="67" spans="1:46" s="63" customFormat="1" ht="18.75" customHeight="1" thickBot="1" x14ac:dyDescent="0.25">
      <c r="A67" s="336">
        <v>0.91666666666666663</v>
      </c>
      <c r="B67" s="339">
        <v>4.1666666666666664E-2</v>
      </c>
      <c r="C67" s="86"/>
      <c r="D67" s="83"/>
      <c r="E67" s="74"/>
      <c r="F67" s="342" t="s">
        <v>40</v>
      </c>
      <c r="G67" s="344" t="s">
        <v>3</v>
      </c>
      <c r="H67" s="346" t="s">
        <v>4</v>
      </c>
      <c r="I67" s="349" t="s">
        <v>5</v>
      </c>
      <c r="J67" s="151" t="s">
        <v>6</v>
      </c>
      <c r="K67" s="186">
        <v>8</v>
      </c>
      <c r="L67" s="184">
        <v>2</v>
      </c>
      <c r="M67" s="184">
        <v>5</v>
      </c>
      <c r="N67" s="184">
        <v>8</v>
      </c>
      <c r="O67" s="184">
        <v>9</v>
      </c>
      <c r="P67" s="184">
        <v>3</v>
      </c>
      <c r="Q67" s="184">
        <v>6</v>
      </c>
      <c r="R67" s="184">
        <v>9</v>
      </c>
      <c r="S67" s="184">
        <v>1</v>
      </c>
      <c r="T67" s="184">
        <v>4</v>
      </c>
      <c r="U67" s="184">
        <v>7</v>
      </c>
      <c r="V67" s="184">
        <v>1</v>
      </c>
      <c r="W67" s="184">
        <v>2</v>
      </c>
      <c r="X67" s="184">
        <v>5</v>
      </c>
      <c r="Y67" s="184">
        <v>8</v>
      </c>
      <c r="Z67" s="184">
        <v>2</v>
      </c>
      <c r="AA67" s="184">
        <v>3</v>
      </c>
      <c r="AB67" s="184">
        <v>6</v>
      </c>
      <c r="AC67" s="184">
        <v>9</v>
      </c>
      <c r="AD67" s="184">
        <v>3</v>
      </c>
      <c r="AE67" s="184">
        <v>4</v>
      </c>
      <c r="AF67" s="184">
        <v>7</v>
      </c>
      <c r="AG67" s="184">
        <v>1</v>
      </c>
      <c r="AH67" s="184">
        <v>4</v>
      </c>
      <c r="AI67" s="184">
        <v>5</v>
      </c>
      <c r="AJ67" s="184">
        <v>8</v>
      </c>
      <c r="AK67" s="184">
        <v>2</v>
      </c>
      <c r="AL67" s="184">
        <v>5</v>
      </c>
      <c r="AM67" s="184">
        <v>6</v>
      </c>
      <c r="AN67" s="184">
        <v>9</v>
      </c>
      <c r="AO67" s="185">
        <v>3</v>
      </c>
      <c r="AP67" s="365" t="str">
        <f ca="1">IF(IF(NOT(ISERROR(SEARCH($AQ$1,"1234"))),IF(SEARCH($AQ$1,"1234")&gt;0,TRUE,FALSE),FALSE),IF(AS67&lt;&gt;$AM$90,IF(AS67&lt;&gt;$AM$91,"",CONCATENATE("&lt;-H- ",TEXT( $A$67,"h AM/PM")," to ",TEXT($B$67,"h AM/PM"))),CONCATENATE("&lt;-W- ",TEXT( $A$67,"h AM/PM")," to ",TEXT($B$67,"h AM/PM"))),"")</f>
        <v/>
      </c>
      <c r="AQ67" s="366"/>
      <c r="AS67">
        <f ca="1">HLOOKUP($AS$3,$K$3:$AO$74,AT67,FALSE)</f>
        <v>2</v>
      </c>
      <c r="AT67" s="63">
        <v>65</v>
      </c>
    </row>
    <row r="68" spans="1:46" s="63" customFormat="1" ht="18.75" customHeight="1" thickBot="1" x14ac:dyDescent="0.25">
      <c r="A68" s="337"/>
      <c r="B68" s="340"/>
      <c r="C68" s="87"/>
      <c r="D68" s="84"/>
      <c r="E68" s="75"/>
      <c r="F68" s="343"/>
      <c r="G68" s="345"/>
      <c r="H68" s="347"/>
      <c r="I68" s="350"/>
      <c r="J68" s="108"/>
      <c r="K68" s="204">
        <v>1</v>
      </c>
      <c r="L68" s="202">
        <v>4</v>
      </c>
      <c r="M68" s="202">
        <v>7</v>
      </c>
      <c r="N68" s="202">
        <v>1</v>
      </c>
      <c r="O68" s="202">
        <v>2</v>
      </c>
      <c r="P68" s="202">
        <v>5</v>
      </c>
      <c r="Q68" s="202">
        <v>8</v>
      </c>
      <c r="R68" s="202">
        <v>2</v>
      </c>
      <c r="S68" s="202">
        <v>3</v>
      </c>
      <c r="T68" s="202">
        <v>6</v>
      </c>
      <c r="U68" s="202">
        <v>9</v>
      </c>
      <c r="V68" s="202">
        <v>3</v>
      </c>
      <c r="W68" s="202">
        <v>4</v>
      </c>
      <c r="X68" s="202">
        <v>7</v>
      </c>
      <c r="Y68" s="202">
        <v>1</v>
      </c>
      <c r="Z68" s="202">
        <v>4</v>
      </c>
      <c r="AA68" s="202">
        <v>5</v>
      </c>
      <c r="AB68" s="202">
        <v>8</v>
      </c>
      <c r="AC68" s="202">
        <v>2</v>
      </c>
      <c r="AD68" s="202">
        <v>5</v>
      </c>
      <c r="AE68" s="202">
        <v>6</v>
      </c>
      <c r="AF68" s="202">
        <v>9</v>
      </c>
      <c r="AG68" s="202">
        <v>3</v>
      </c>
      <c r="AH68" s="202">
        <v>6</v>
      </c>
      <c r="AI68" s="202">
        <v>7</v>
      </c>
      <c r="AJ68" s="202">
        <v>1</v>
      </c>
      <c r="AK68" s="202">
        <v>4</v>
      </c>
      <c r="AL68" s="202">
        <v>7</v>
      </c>
      <c r="AM68" s="202">
        <v>8</v>
      </c>
      <c r="AN68" s="202">
        <v>2</v>
      </c>
      <c r="AO68" s="203">
        <v>5</v>
      </c>
      <c r="AP68" s="365" t="str">
        <f t="shared" ref="AP68:AP70" ca="1" si="14">IF(IF(NOT(ISERROR(SEARCH($AQ$1,"1234"))),IF(SEARCH($AQ$1,"1234")&gt;0,TRUE,FALSE),FALSE),IF(AS68&lt;&gt;$AM$90,IF(AS68&lt;&gt;$AM$91,"",CONCATENATE("&lt;-H- ",TEXT( $A$67,"h AM/PM")," to ",TEXT($B$67,"h AM/PM"))),CONCATENATE("&lt;-W- ",TEXT( $A$67,"h AM/PM")," to ",TEXT($B$67,"h AM/PM"))),"")</f>
        <v/>
      </c>
      <c r="AQ68" s="366"/>
      <c r="AS68">
        <f t="shared" ref="AS68:AS70" ca="1" si="15">HLOOKUP($AS$3,$K$3:$AO$74,AT68,FALSE)</f>
        <v>4</v>
      </c>
      <c r="AT68" s="63">
        <v>66</v>
      </c>
    </row>
    <row r="69" spans="1:46" s="63" customFormat="1" ht="18.75" customHeight="1" thickBot="1" x14ac:dyDescent="0.25">
      <c r="A69" s="337"/>
      <c r="B69" s="340"/>
      <c r="C69" s="87"/>
      <c r="D69" s="84"/>
      <c r="E69" s="75"/>
      <c r="F69" s="343"/>
      <c r="G69" s="345"/>
      <c r="H69" s="348"/>
      <c r="I69" s="351"/>
      <c r="J69" s="351"/>
      <c r="K69" s="196">
        <v>3</v>
      </c>
      <c r="L69" s="197">
        <v>6</v>
      </c>
      <c r="M69" s="197">
        <v>9</v>
      </c>
      <c r="N69" s="197">
        <v>3</v>
      </c>
      <c r="O69" s="197">
        <v>4</v>
      </c>
      <c r="P69" s="197">
        <v>7</v>
      </c>
      <c r="Q69" s="197">
        <v>1</v>
      </c>
      <c r="R69" s="197">
        <v>4</v>
      </c>
      <c r="S69" s="197">
        <v>5</v>
      </c>
      <c r="T69" s="197">
        <v>8</v>
      </c>
      <c r="U69" s="197">
        <v>2</v>
      </c>
      <c r="V69" s="197">
        <v>5</v>
      </c>
      <c r="W69" s="197">
        <v>6</v>
      </c>
      <c r="X69" s="197">
        <v>9</v>
      </c>
      <c r="Y69" s="197">
        <v>3</v>
      </c>
      <c r="Z69" s="197">
        <v>6</v>
      </c>
      <c r="AA69" s="197">
        <v>7</v>
      </c>
      <c r="AB69" s="197">
        <v>1</v>
      </c>
      <c r="AC69" s="197">
        <v>4</v>
      </c>
      <c r="AD69" s="197">
        <v>7</v>
      </c>
      <c r="AE69" s="197">
        <v>8</v>
      </c>
      <c r="AF69" s="197">
        <v>2</v>
      </c>
      <c r="AG69" s="197">
        <v>5</v>
      </c>
      <c r="AH69" s="197">
        <v>8</v>
      </c>
      <c r="AI69" s="197">
        <v>9</v>
      </c>
      <c r="AJ69" s="197">
        <v>3</v>
      </c>
      <c r="AK69" s="197">
        <v>6</v>
      </c>
      <c r="AL69" s="197">
        <v>9</v>
      </c>
      <c r="AM69" s="197">
        <v>1</v>
      </c>
      <c r="AN69" s="197">
        <v>4</v>
      </c>
      <c r="AO69" s="198">
        <v>7</v>
      </c>
      <c r="AP69" s="365" t="str">
        <f t="shared" ca="1" si="14"/>
        <v/>
      </c>
      <c r="AQ69" s="366"/>
      <c r="AS69">
        <f t="shared" ca="1" si="15"/>
        <v>6</v>
      </c>
      <c r="AT69" s="63">
        <v>67</v>
      </c>
    </row>
    <row r="70" spans="1:46" s="63" customFormat="1" ht="18.75" customHeight="1" x14ac:dyDescent="0.2">
      <c r="A70" s="337"/>
      <c r="B70" s="340"/>
      <c r="C70" s="87"/>
      <c r="D70" s="84"/>
      <c r="E70" s="93"/>
      <c r="F70" s="343"/>
      <c r="G70" s="345"/>
      <c r="H70" s="352"/>
      <c r="I70" s="352"/>
      <c r="J70" s="352"/>
      <c r="K70" s="205">
        <v>5</v>
      </c>
      <c r="L70" s="190">
        <v>8</v>
      </c>
      <c r="M70" s="190">
        <v>2</v>
      </c>
      <c r="N70" s="190">
        <v>5</v>
      </c>
      <c r="O70" s="190">
        <v>6</v>
      </c>
      <c r="P70" s="190">
        <v>9</v>
      </c>
      <c r="Q70" s="190">
        <v>3</v>
      </c>
      <c r="R70" s="190">
        <v>6</v>
      </c>
      <c r="S70" s="190">
        <v>7</v>
      </c>
      <c r="T70" s="190">
        <v>1</v>
      </c>
      <c r="U70" s="190">
        <v>4</v>
      </c>
      <c r="V70" s="190">
        <v>7</v>
      </c>
      <c r="W70" s="190">
        <v>8</v>
      </c>
      <c r="X70" s="190">
        <v>2</v>
      </c>
      <c r="Y70" s="190">
        <v>5</v>
      </c>
      <c r="Z70" s="190">
        <v>8</v>
      </c>
      <c r="AA70" s="190">
        <v>9</v>
      </c>
      <c r="AB70" s="190">
        <v>3</v>
      </c>
      <c r="AC70" s="190">
        <v>6</v>
      </c>
      <c r="AD70" s="190">
        <v>9</v>
      </c>
      <c r="AE70" s="190">
        <v>1</v>
      </c>
      <c r="AF70" s="190">
        <v>4</v>
      </c>
      <c r="AG70" s="190">
        <v>7</v>
      </c>
      <c r="AH70" s="190">
        <v>1</v>
      </c>
      <c r="AI70" s="190">
        <v>2</v>
      </c>
      <c r="AJ70" s="190">
        <v>5</v>
      </c>
      <c r="AK70" s="190">
        <v>8</v>
      </c>
      <c r="AL70" s="190">
        <v>2</v>
      </c>
      <c r="AM70" s="190">
        <v>3</v>
      </c>
      <c r="AN70" s="190">
        <v>6</v>
      </c>
      <c r="AO70" s="201">
        <v>9</v>
      </c>
      <c r="AP70" s="365" t="str">
        <f t="shared" ca="1" si="14"/>
        <v/>
      </c>
      <c r="AQ70" s="366"/>
      <c r="AS70">
        <f t="shared" ca="1" si="15"/>
        <v>8</v>
      </c>
      <c r="AT70" s="63">
        <v>68</v>
      </c>
    </row>
    <row r="71" spans="1:46" s="63" customFormat="1" ht="18.75" customHeight="1" x14ac:dyDescent="0.2">
      <c r="A71" s="337"/>
      <c r="B71" s="340"/>
      <c r="C71" s="87"/>
      <c r="D71" s="95"/>
      <c r="E71" s="75"/>
      <c r="F71" s="343"/>
      <c r="G71" s="78"/>
      <c r="H71" s="77"/>
      <c r="I71" s="77"/>
      <c r="J71" s="77"/>
      <c r="K71" s="195">
        <v>12</v>
      </c>
      <c r="L71" s="191">
        <v>13</v>
      </c>
      <c r="M71" s="191">
        <v>10</v>
      </c>
      <c r="N71" s="191">
        <v>11</v>
      </c>
      <c r="O71" s="191">
        <v>12</v>
      </c>
      <c r="P71" s="191">
        <v>13</v>
      </c>
      <c r="Q71" s="191">
        <v>10</v>
      </c>
      <c r="R71" s="191">
        <v>11</v>
      </c>
      <c r="S71" s="191">
        <v>12</v>
      </c>
      <c r="T71" s="191">
        <v>13</v>
      </c>
      <c r="U71" s="191">
        <v>10</v>
      </c>
      <c r="V71" s="191">
        <v>11</v>
      </c>
      <c r="W71" s="191">
        <v>12</v>
      </c>
      <c r="X71" s="191">
        <v>13</v>
      </c>
      <c r="Y71" s="191">
        <v>10</v>
      </c>
      <c r="Z71" s="191">
        <v>11</v>
      </c>
      <c r="AA71" s="191">
        <v>12</v>
      </c>
      <c r="AB71" s="191">
        <v>13</v>
      </c>
      <c r="AC71" s="191">
        <v>10</v>
      </c>
      <c r="AD71" s="191">
        <v>11</v>
      </c>
      <c r="AE71" s="191">
        <v>12</v>
      </c>
      <c r="AF71" s="191">
        <v>13</v>
      </c>
      <c r="AG71" s="191">
        <v>10</v>
      </c>
      <c r="AH71" s="191">
        <v>11</v>
      </c>
      <c r="AI71" s="191">
        <v>12</v>
      </c>
      <c r="AJ71" s="191">
        <v>13</v>
      </c>
      <c r="AK71" s="191">
        <v>10</v>
      </c>
      <c r="AL71" s="191">
        <v>11</v>
      </c>
      <c r="AM71" s="191">
        <v>12</v>
      </c>
      <c r="AN71" s="191">
        <v>13</v>
      </c>
      <c r="AO71" s="192">
        <v>10</v>
      </c>
    </row>
    <row r="72" spans="1:46" s="63" customFormat="1" ht="18.75" customHeight="1" x14ac:dyDescent="0.2">
      <c r="A72" s="337"/>
      <c r="B72" s="340"/>
      <c r="C72" s="94"/>
      <c r="D72" s="84"/>
      <c r="E72" s="76" t="s">
        <v>41</v>
      </c>
      <c r="F72" s="73"/>
      <c r="G72" s="358"/>
      <c r="H72" s="359"/>
      <c r="I72" s="359"/>
      <c r="J72" s="359"/>
      <c r="K72" s="187">
        <v>11</v>
      </c>
      <c r="L72" s="188">
        <v>12</v>
      </c>
      <c r="M72" s="188">
        <v>13</v>
      </c>
      <c r="N72" s="188">
        <v>10</v>
      </c>
      <c r="O72" s="188">
        <v>11</v>
      </c>
      <c r="P72" s="188">
        <v>12</v>
      </c>
      <c r="Q72" s="188">
        <v>13</v>
      </c>
      <c r="R72" s="188">
        <v>10</v>
      </c>
      <c r="S72" s="188">
        <v>11</v>
      </c>
      <c r="T72" s="188">
        <v>12</v>
      </c>
      <c r="U72" s="188">
        <v>13</v>
      </c>
      <c r="V72" s="188">
        <v>10</v>
      </c>
      <c r="W72" s="188">
        <v>11</v>
      </c>
      <c r="X72" s="188">
        <v>12</v>
      </c>
      <c r="Y72" s="188">
        <v>13</v>
      </c>
      <c r="Z72" s="188">
        <v>10</v>
      </c>
      <c r="AA72" s="188">
        <v>11</v>
      </c>
      <c r="AB72" s="188">
        <v>12</v>
      </c>
      <c r="AC72" s="188">
        <v>13</v>
      </c>
      <c r="AD72" s="188">
        <v>10</v>
      </c>
      <c r="AE72" s="188">
        <v>11</v>
      </c>
      <c r="AF72" s="188">
        <v>12</v>
      </c>
      <c r="AG72" s="188">
        <v>13</v>
      </c>
      <c r="AH72" s="188">
        <v>10</v>
      </c>
      <c r="AI72" s="188">
        <v>11</v>
      </c>
      <c r="AJ72" s="188">
        <v>12</v>
      </c>
      <c r="AK72" s="188">
        <v>13</v>
      </c>
      <c r="AL72" s="188">
        <v>10</v>
      </c>
      <c r="AM72" s="188">
        <v>11</v>
      </c>
      <c r="AN72" s="188">
        <v>12</v>
      </c>
      <c r="AO72" s="189">
        <v>13</v>
      </c>
    </row>
    <row r="73" spans="1:46" s="63" customFormat="1" ht="18.75" customHeight="1" x14ac:dyDescent="0.2">
      <c r="A73" s="337"/>
      <c r="B73" s="340"/>
      <c r="C73" s="91"/>
      <c r="D73" s="85" t="s">
        <v>42</v>
      </c>
      <c r="E73" s="82"/>
      <c r="F73" s="81"/>
      <c r="G73" s="80"/>
      <c r="H73" s="80"/>
      <c r="I73" s="80"/>
      <c r="J73" s="80"/>
      <c r="K73" s="211">
        <v>10</v>
      </c>
      <c r="L73" s="209">
        <v>11</v>
      </c>
      <c r="M73" s="209">
        <v>12</v>
      </c>
      <c r="N73" s="209">
        <v>13</v>
      </c>
      <c r="O73" s="209">
        <v>10</v>
      </c>
      <c r="P73" s="209">
        <v>11</v>
      </c>
      <c r="Q73" s="209">
        <v>12</v>
      </c>
      <c r="R73" s="209">
        <v>13</v>
      </c>
      <c r="S73" s="209">
        <v>10</v>
      </c>
      <c r="T73" s="209">
        <v>11</v>
      </c>
      <c r="U73" s="209">
        <v>12</v>
      </c>
      <c r="V73" s="209">
        <v>13</v>
      </c>
      <c r="W73" s="209">
        <v>10</v>
      </c>
      <c r="X73" s="209">
        <v>11</v>
      </c>
      <c r="Y73" s="209">
        <v>12</v>
      </c>
      <c r="Z73" s="209">
        <v>13</v>
      </c>
      <c r="AA73" s="209">
        <v>10</v>
      </c>
      <c r="AB73" s="209">
        <v>11</v>
      </c>
      <c r="AC73" s="209">
        <v>12</v>
      </c>
      <c r="AD73" s="209">
        <v>13</v>
      </c>
      <c r="AE73" s="209">
        <v>10</v>
      </c>
      <c r="AF73" s="209">
        <v>11</v>
      </c>
      <c r="AG73" s="209">
        <v>12</v>
      </c>
      <c r="AH73" s="209">
        <v>13</v>
      </c>
      <c r="AI73" s="209">
        <v>10</v>
      </c>
      <c r="AJ73" s="209">
        <v>11</v>
      </c>
      <c r="AK73" s="209">
        <v>12</v>
      </c>
      <c r="AL73" s="209">
        <v>13</v>
      </c>
      <c r="AM73" s="209">
        <v>10</v>
      </c>
      <c r="AN73" s="209">
        <v>11</v>
      </c>
      <c r="AO73" s="210">
        <v>12</v>
      </c>
    </row>
    <row r="74" spans="1:46" s="63" customFormat="1" ht="18.75" customHeight="1" thickBot="1" x14ac:dyDescent="0.25">
      <c r="A74" s="338"/>
      <c r="B74" s="341"/>
      <c r="C74" s="92" t="s">
        <v>43</v>
      </c>
      <c r="D74" s="88"/>
      <c r="E74" s="89"/>
      <c r="F74" s="88"/>
      <c r="G74" s="90"/>
      <c r="H74" s="90"/>
      <c r="I74" s="90"/>
      <c r="J74" s="90"/>
      <c r="K74" s="206">
        <v>12</v>
      </c>
      <c r="L74" s="207">
        <v>13</v>
      </c>
      <c r="M74" s="207">
        <v>10</v>
      </c>
      <c r="N74" s="207">
        <v>11</v>
      </c>
      <c r="O74" s="207">
        <v>12</v>
      </c>
      <c r="P74" s="207">
        <v>13</v>
      </c>
      <c r="Q74" s="207">
        <v>10</v>
      </c>
      <c r="R74" s="207">
        <v>11</v>
      </c>
      <c r="S74" s="207">
        <v>12</v>
      </c>
      <c r="T74" s="207">
        <v>13</v>
      </c>
      <c r="U74" s="207">
        <v>10</v>
      </c>
      <c r="V74" s="207">
        <v>11</v>
      </c>
      <c r="W74" s="207">
        <v>12</v>
      </c>
      <c r="X74" s="207">
        <v>13</v>
      </c>
      <c r="Y74" s="207">
        <v>10</v>
      </c>
      <c r="Z74" s="207">
        <v>11</v>
      </c>
      <c r="AA74" s="207">
        <v>12</v>
      </c>
      <c r="AB74" s="207">
        <v>13</v>
      </c>
      <c r="AC74" s="207">
        <v>10</v>
      </c>
      <c r="AD74" s="207">
        <v>11</v>
      </c>
      <c r="AE74" s="207">
        <v>12</v>
      </c>
      <c r="AF74" s="207">
        <v>13</v>
      </c>
      <c r="AG74" s="207">
        <v>10</v>
      </c>
      <c r="AH74" s="207">
        <v>11</v>
      </c>
      <c r="AI74" s="207">
        <v>12</v>
      </c>
      <c r="AJ74" s="207">
        <v>13</v>
      </c>
      <c r="AK74" s="207">
        <v>10</v>
      </c>
      <c r="AL74" s="207">
        <v>11</v>
      </c>
      <c r="AM74" s="207">
        <v>12</v>
      </c>
      <c r="AN74" s="207">
        <v>13</v>
      </c>
      <c r="AO74" s="208">
        <v>10</v>
      </c>
    </row>
    <row r="75" spans="1:46" s="63" customFormat="1" x14ac:dyDescent="0.2">
      <c r="A75" s="114"/>
      <c r="B75" s="114"/>
      <c r="C75" s="112"/>
      <c r="D75" s="112"/>
      <c r="E75" s="113"/>
      <c r="F75" s="112"/>
      <c r="G75" s="114"/>
      <c r="H75" s="114"/>
      <c r="I75" s="114"/>
      <c r="J75" s="114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</row>
    <row r="76" spans="1:46" s="63" customFormat="1" x14ac:dyDescent="0.2">
      <c r="A76" s="114"/>
      <c r="B76" s="114"/>
      <c r="C76" s="112"/>
      <c r="D76" s="112"/>
      <c r="E76" s="113"/>
      <c r="F76" s="112"/>
      <c r="G76" s="114"/>
      <c r="H76" s="114"/>
      <c r="I76" s="114"/>
      <c r="J76" s="114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</row>
    <row r="77" spans="1:46" s="63" customFormat="1" x14ac:dyDescent="0.2">
      <c r="A77" s="114"/>
      <c r="B77" s="114"/>
      <c r="C77" s="112"/>
      <c r="D77" s="112"/>
      <c r="E77" s="113"/>
      <c r="F77" s="112"/>
      <c r="G77" s="114"/>
      <c r="H77" s="114"/>
      <c r="I77" s="114"/>
      <c r="J77" s="114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</row>
    <row r="78" spans="1:46" ht="15.75" thickBot="1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</row>
    <row r="79" spans="1:46" ht="15.75" thickBot="1" x14ac:dyDescent="0.25">
      <c r="A79" s="379" t="s">
        <v>7</v>
      </c>
      <c r="B79" s="380"/>
      <c r="C79" s="380"/>
      <c r="D79" s="380"/>
      <c r="E79" s="380"/>
      <c r="F79" s="380"/>
      <c r="G79" s="380"/>
      <c r="H79" s="380"/>
      <c r="I79" s="380"/>
      <c r="J79" s="380"/>
      <c r="K79" s="380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1"/>
      <c r="AF79" s="8"/>
      <c r="AG79" s="9"/>
      <c r="AH79" s="7"/>
      <c r="AI79" s="7"/>
      <c r="AJ79" s="7"/>
      <c r="AK79" s="7"/>
      <c r="AL79" s="7"/>
      <c r="AM79" s="7"/>
      <c r="AN79" s="7"/>
      <c r="AO79" s="135"/>
      <c r="AP79" s="133"/>
      <c r="AQ79" s="133"/>
      <c r="AR79" s="134"/>
    </row>
    <row r="80" spans="1:46" ht="15.75" thickBot="1" x14ac:dyDescent="0.25">
      <c r="A80" s="10" t="s">
        <v>8</v>
      </c>
      <c r="B80" s="11" t="s">
        <v>9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3" t="s">
        <v>10</v>
      </c>
      <c r="AB80" s="14"/>
      <c r="AC80" s="14"/>
      <c r="AD80" s="14"/>
      <c r="AE80" s="15"/>
      <c r="AF80" s="16"/>
      <c r="AG80" s="17"/>
      <c r="AH80" s="18"/>
      <c r="AI80" s="19" t="s">
        <v>6</v>
      </c>
      <c r="AJ80" s="20"/>
      <c r="AK80" s="57"/>
      <c r="AL80" s="20"/>
      <c r="AM80" s="21"/>
      <c r="AN80" s="21"/>
      <c r="AO80" s="20"/>
      <c r="AP80" s="66"/>
      <c r="AQ80" s="66"/>
      <c r="AR80" s="65"/>
    </row>
    <row r="81" spans="1:44" ht="19.350000000000001" customHeight="1" thickBot="1" x14ac:dyDescent="0.25">
      <c r="A81" s="52">
        <v>1</v>
      </c>
      <c r="B81" s="53" t="s">
        <v>11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121" t="s">
        <v>12</v>
      </c>
      <c r="AB81" s="122"/>
      <c r="AC81" s="122"/>
      <c r="AD81" s="122"/>
      <c r="AE81" s="123"/>
      <c r="AF81" s="22"/>
      <c r="AG81" s="17"/>
      <c r="AH81" s="20"/>
      <c r="AI81" s="19" t="s">
        <v>5</v>
      </c>
      <c r="AJ81" s="20"/>
      <c r="AK81" s="3"/>
      <c r="AL81" s="4"/>
      <c r="AM81" s="20"/>
      <c r="AN81" s="20"/>
      <c r="AO81" s="20"/>
      <c r="AP81" s="66"/>
      <c r="AQ81" s="66"/>
      <c r="AR81" s="65"/>
    </row>
    <row r="82" spans="1:44" ht="15.75" thickBot="1" x14ac:dyDescent="0.25">
      <c r="A82" s="23">
        <v>2</v>
      </c>
      <c r="B82" s="24" t="s">
        <v>13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124" t="s">
        <v>14</v>
      </c>
      <c r="AB82" s="125"/>
      <c r="AC82" s="125"/>
      <c r="AD82" s="125"/>
      <c r="AE82" s="126"/>
      <c r="AF82" s="22"/>
      <c r="AG82" s="17"/>
      <c r="AH82" s="20"/>
      <c r="AI82" s="19" t="s">
        <v>4</v>
      </c>
      <c r="AJ82" s="20"/>
      <c r="AK82" s="3"/>
      <c r="AL82" s="4"/>
      <c r="AM82" s="5"/>
      <c r="AN82" s="20"/>
      <c r="AO82" s="20"/>
      <c r="AP82" s="66"/>
      <c r="AQ82" s="66"/>
      <c r="AR82" s="65"/>
    </row>
    <row r="83" spans="1:44" ht="15.75" thickBot="1" x14ac:dyDescent="0.25">
      <c r="A83" s="23">
        <v>3</v>
      </c>
      <c r="B83" s="24" t="s">
        <v>15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124" t="s">
        <v>16</v>
      </c>
      <c r="AB83" s="125"/>
      <c r="AC83" s="125"/>
      <c r="AD83" s="125"/>
      <c r="AE83" s="126"/>
      <c r="AF83" s="22"/>
      <c r="AG83" s="17"/>
      <c r="AH83" s="20"/>
      <c r="AI83" s="19" t="s">
        <v>3</v>
      </c>
      <c r="AJ83" s="20"/>
      <c r="AK83" s="3"/>
      <c r="AL83" s="4"/>
      <c r="AM83" s="5"/>
      <c r="AN83" s="6"/>
      <c r="AO83" s="20"/>
      <c r="AP83" s="66"/>
      <c r="AQ83" s="66"/>
      <c r="AR83" s="65"/>
    </row>
    <row r="84" spans="1:44" ht="39" customHeight="1" thickBot="1" x14ac:dyDescent="0.25">
      <c r="A84" s="49">
        <v>4</v>
      </c>
      <c r="B84" s="50" t="s">
        <v>17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 t="s">
        <v>49</v>
      </c>
      <c r="P84" s="51"/>
      <c r="Q84" s="51"/>
      <c r="R84" s="51" t="s">
        <v>50</v>
      </c>
      <c r="S84" s="51"/>
      <c r="T84" s="51" t="s">
        <v>52</v>
      </c>
      <c r="U84" s="51"/>
      <c r="V84" s="51"/>
      <c r="W84" s="51"/>
      <c r="X84" s="51"/>
      <c r="Y84" s="51"/>
      <c r="Z84" s="51"/>
      <c r="AA84" s="367" t="s">
        <v>53</v>
      </c>
      <c r="AB84" s="368"/>
      <c r="AC84" s="368"/>
      <c r="AD84" s="368"/>
      <c r="AE84" s="369"/>
      <c r="AF84" s="22"/>
      <c r="AG84" s="17"/>
      <c r="AH84" s="130" t="s">
        <v>40</v>
      </c>
      <c r="AI84" s="20"/>
      <c r="AJ84" s="20"/>
      <c r="AK84" s="3"/>
      <c r="AL84" s="4"/>
      <c r="AM84" s="5"/>
      <c r="AN84" s="136"/>
      <c r="AO84" s="138"/>
      <c r="AP84" s="115"/>
      <c r="AQ84" s="66"/>
      <c r="AR84" s="65"/>
    </row>
    <row r="85" spans="1:44" ht="15.75" thickBot="1" x14ac:dyDescent="0.25">
      <c r="A85" s="23">
        <v>5</v>
      </c>
      <c r="B85" s="24" t="s">
        <v>18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124" t="s">
        <v>19</v>
      </c>
      <c r="AB85" s="125"/>
      <c r="AC85" s="125"/>
      <c r="AD85" s="125"/>
      <c r="AE85" s="126"/>
      <c r="AF85" s="22"/>
      <c r="AG85" s="17"/>
      <c r="AH85" s="130" t="s">
        <v>41</v>
      </c>
      <c r="AI85" s="130"/>
      <c r="AJ85" s="20"/>
      <c r="AK85" s="3"/>
      <c r="AL85" s="4"/>
      <c r="AM85" s="5"/>
      <c r="AN85" s="6"/>
      <c r="AO85" s="139"/>
      <c r="AP85" s="141"/>
      <c r="AQ85" s="115"/>
      <c r="AR85" s="65"/>
    </row>
    <row r="86" spans="1:44" ht="15.75" thickBot="1" x14ac:dyDescent="0.25">
      <c r="A86" s="23">
        <v>6</v>
      </c>
      <c r="B86" s="24" t="s">
        <v>20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124" t="s">
        <v>21</v>
      </c>
      <c r="AB86" s="125"/>
      <c r="AC86" s="125"/>
      <c r="AD86" s="125"/>
      <c r="AE86" s="126"/>
      <c r="AF86" s="22"/>
      <c r="AG86" s="127"/>
      <c r="AH86" s="131" t="s">
        <v>42</v>
      </c>
      <c r="AI86" s="131"/>
      <c r="AJ86" s="64"/>
      <c r="AK86" s="3"/>
      <c r="AL86" s="4"/>
      <c r="AM86" s="5"/>
      <c r="AN86" s="6"/>
      <c r="AO86" s="140"/>
      <c r="AP86" s="141"/>
      <c r="AQ86" s="142"/>
      <c r="AR86" s="137"/>
    </row>
    <row r="87" spans="1:44" ht="15.75" thickBot="1" x14ac:dyDescent="0.25">
      <c r="A87" s="23">
        <v>7</v>
      </c>
      <c r="B87" s="24" t="s">
        <v>22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124" t="s">
        <v>23</v>
      </c>
      <c r="AB87" s="125"/>
      <c r="AC87" s="125"/>
      <c r="AD87" s="125"/>
      <c r="AE87" s="126"/>
      <c r="AF87" s="22"/>
      <c r="AG87" s="128"/>
      <c r="AH87" s="132" t="s">
        <v>43</v>
      </c>
      <c r="AI87" s="132"/>
      <c r="AJ87" s="129"/>
      <c r="AK87" s="3"/>
      <c r="AL87" s="4"/>
      <c r="AM87" s="5"/>
      <c r="AN87" s="6"/>
      <c r="AO87" s="140"/>
      <c r="AP87" s="141"/>
      <c r="AQ87" s="142"/>
      <c r="AR87" s="143"/>
    </row>
    <row r="88" spans="1:44" ht="15.75" thickBot="1" x14ac:dyDescent="0.25">
      <c r="A88" s="23">
        <v>8</v>
      </c>
      <c r="B88" s="24" t="s">
        <v>24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124" t="s">
        <v>25</v>
      </c>
      <c r="AB88" s="125"/>
      <c r="AC88" s="125"/>
      <c r="AD88" s="125"/>
      <c r="AE88" s="126"/>
      <c r="AF88" s="22"/>
      <c r="AP88" s="61"/>
      <c r="AQ88" s="61"/>
      <c r="AR88" s="61"/>
    </row>
    <row r="89" spans="1:44" ht="30" customHeight="1" thickBot="1" x14ac:dyDescent="0.25">
      <c r="A89" s="117">
        <v>9</v>
      </c>
      <c r="B89" s="118" t="s">
        <v>48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 t="s">
        <v>51</v>
      </c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370" t="s">
        <v>38</v>
      </c>
      <c r="AB89" s="371"/>
      <c r="AC89" s="371"/>
      <c r="AD89" s="371"/>
      <c r="AE89" s="372"/>
      <c r="AF89" s="22"/>
      <c r="AG89" s="27"/>
      <c r="AH89" s="28"/>
      <c r="AI89" s="28"/>
      <c r="AJ89" s="28"/>
      <c r="AK89" s="28"/>
      <c r="AL89" s="28"/>
      <c r="AM89" s="28"/>
      <c r="AN89" s="28"/>
      <c r="AO89" s="29"/>
      <c r="AP89" s="61"/>
      <c r="AQ89" s="61"/>
      <c r="AR89" s="61"/>
    </row>
    <row r="90" spans="1:44" ht="15.75" thickBot="1" x14ac:dyDescent="0.25">
      <c r="A90" s="120">
        <v>10</v>
      </c>
      <c r="B90" s="382" t="s">
        <v>45</v>
      </c>
      <c r="C90" s="383"/>
      <c r="D90" s="383"/>
      <c r="E90" s="383"/>
      <c r="F90" s="383"/>
      <c r="G90" s="383"/>
      <c r="H90" s="383"/>
      <c r="I90" s="383"/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3"/>
      <c r="X90" s="383"/>
      <c r="Y90" s="383"/>
      <c r="Z90" s="384"/>
      <c r="AA90" s="385"/>
      <c r="AB90" s="386"/>
      <c r="AC90" s="386"/>
      <c r="AD90" s="386"/>
      <c r="AE90" s="387"/>
      <c r="AF90" s="22"/>
      <c r="AG90" s="30"/>
      <c r="AH90" s="31" t="s">
        <v>26</v>
      </c>
      <c r="AI90" s="32"/>
      <c r="AJ90" s="32"/>
      <c r="AK90" s="32"/>
      <c r="AL90" s="32"/>
      <c r="AM90" s="33">
        <v>1</v>
      </c>
      <c r="AN90" s="32"/>
      <c r="AO90" s="34"/>
      <c r="AP90" s="61"/>
      <c r="AQ90" s="61"/>
      <c r="AR90" s="61"/>
    </row>
    <row r="91" spans="1:44" ht="15.75" thickBot="1" x14ac:dyDescent="0.25">
      <c r="A91" s="120">
        <v>11</v>
      </c>
      <c r="B91" s="382" t="s">
        <v>46</v>
      </c>
      <c r="C91" s="383"/>
      <c r="D91" s="383"/>
      <c r="E91" s="383"/>
      <c r="F91" s="383"/>
      <c r="G91" s="383"/>
      <c r="H91" s="383"/>
      <c r="I91" s="383"/>
      <c r="J91" s="383"/>
      <c r="K91" s="383"/>
      <c r="L91" s="383"/>
      <c r="M91" s="383"/>
      <c r="N91" s="383"/>
      <c r="O91" s="383"/>
      <c r="P91" s="383"/>
      <c r="Q91" s="383"/>
      <c r="R91" s="383"/>
      <c r="S91" s="383"/>
      <c r="T91" s="383"/>
      <c r="U91" s="383"/>
      <c r="V91" s="383"/>
      <c r="W91" s="383"/>
      <c r="X91" s="383"/>
      <c r="Y91" s="383"/>
      <c r="Z91" s="384"/>
      <c r="AA91" s="385"/>
      <c r="AB91" s="386"/>
      <c r="AC91" s="386"/>
      <c r="AD91" s="386"/>
      <c r="AE91" s="387"/>
      <c r="AF91" s="22"/>
      <c r="AG91" s="30"/>
      <c r="AH91" s="31" t="s">
        <v>27</v>
      </c>
      <c r="AI91" s="32"/>
      <c r="AJ91" s="32"/>
      <c r="AK91" s="32"/>
      <c r="AL91" s="32"/>
      <c r="AM91" s="35">
        <v>1</v>
      </c>
      <c r="AN91" s="32"/>
      <c r="AO91" s="34"/>
      <c r="AP91" s="61"/>
      <c r="AQ91" s="61"/>
      <c r="AR91" s="61"/>
    </row>
    <row r="92" spans="1:44" ht="15.75" thickBot="1" x14ac:dyDescent="0.25">
      <c r="A92" s="120">
        <v>12</v>
      </c>
      <c r="B92" s="382" t="s">
        <v>47</v>
      </c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3"/>
      <c r="X92" s="383"/>
      <c r="Y92" s="383"/>
      <c r="Z92" s="384"/>
      <c r="AA92" s="385"/>
      <c r="AB92" s="386"/>
      <c r="AC92" s="386"/>
      <c r="AD92" s="386"/>
      <c r="AE92" s="387"/>
      <c r="AF92" s="22"/>
      <c r="AG92" s="36"/>
      <c r="AH92" s="37"/>
      <c r="AI92" s="37"/>
      <c r="AJ92" s="37"/>
      <c r="AK92" s="37"/>
      <c r="AL92" s="37"/>
      <c r="AM92" s="37"/>
      <c r="AN92" s="37"/>
      <c r="AO92" s="38"/>
      <c r="AP92" s="61"/>
      <c r="AQ92" s="61"/>
      <c r="AR92" s="61"/>
    </row>
    <row r="93" spans="1:44" x14ac:dyDescent="0.2">
      <c r="A93" s="120">
        <v>13</v>
      </c>
      <c r="B93" s="382" t="s">
        <v>44</v>
      </c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83"/>
      <c r="O93" s="383"/>
      <c r="P93" s="383"/>
      <c r="Q93" s="383"/>
      <c r="R93" s="383"/>
      <c r="S93" s="383"/>
      <c r="T93" s="383"/>
      <c r="U93" s="383"/>
      <c r="V93" s="383"/>
      <c r="W93" s="383"/>
      <c r="X93" s="383"/>
      <c r="Y93" s="383"/>
      <c r="Z93" s="384"/>
      <c r="AA93" s="385"/>
      <c r="AB93" s="386"/>
      <c r="AC93" s="386"/>
      <c r="AD93" s="386"/>
      <c r="AE93" s="387"/>
      <c r="AF93" s="22"/>
      <c r="AG93" s="116"/>
      <c r="AH93" s="116"/>
      <c r="AI93" s="116"/>
      <c r="AJ93" s="116"/>
      <c r="AK93" s="116"/>
      <c r="AL93" s="116"/>
      <c r="AM93" s="116"/>
      <c r="AN93" s="116"/>
      <c r="AO93" s="116"/>
      <c r="AP93" s="61"/>
      <c r="AQ93" s="61"/>
      <c r="AR93" s="61"/>
    </row>
    <row r="94" spans="1:44" ht="15.75" thickBot="1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61"/>
      <c r="AQ94" s="61"/>
      <c r="AR94" s="61"/>
    </row>
    <row r="95" spans="1:44" ht="15.75" thickBot="1" x14ac:dyDescent="0.25">
      <c r="A95" s="373" t="s">
        <v>28</v>
      </c>
      <c r="B95" s="374"/>
      <c r="C95" s="374"/>
      <c r="D95" s="374"/>
      <c r="E95" s="374"/>
      <c r="F95" s="374"/>
      <c r="G95" s="374"/>
      <c r="H95" s="374"/>
      <c r="I95" s="374"/>
      <c r="J95" s="374"/>
      <c r="K95" s="374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4"/>
      <c r="X95" s="374"/>
      <c r="Y95" s="374"/>
      <c r="Z95" s="374"/>
      <c r="AA95" s="374"/>
      <c r="AB95" s="374"/>
      <c r="AC95" s="374"/>
      <c r="AD95" s="374"/>
      <c r="AE95" s="374"/>
      <c r="AF95" s="374"/>
      <c r="AG95" s="374"/>
      <c r="AH95" s="374"/>
      <c r="AI95" s="374"/>
      <c r="AJ95" s="374"/>
      <c r="AK95" s="374"/>
      <c r="AL95" s="374"/>
      <c r="AM95" s="374"/>
      <c r="AN95" s="374"/>
      <c r="AO95" s="375"/>
      <c r="AP95" s="61"/>
      <c r="AQ95" s="61"/>
      <c r="AR95" s="61"/>
    </row>
    <row r="96" spans="1:44" ht="15.75" thickBot="1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61"/>
      <c r="AQ96" s="61"/>
      <c r="AR96" s="61"/>
    </row>
    <row r="97" spans="1:44" x14ac:dyDescent="0.2">
      <c r="A97" s="376" t="s">
        <v>29</v>
      </c>
      <c r="B97" s="377"/>
      <c r="C97" s="377"/>
      <c r="D97" s="377"/>
      <c r="E97" s="377"/>
      <c r="F97" s="377"/>
      <c r="G97" s="377"/>
      <c r="H97" s="377"/>
      <c r="I97" s="377"/>
      <c r="J97" s="377"/>
      <c r="K97" s="377"/>
      <c r="L97" s="377"/>
      <c r="M97" s="377"/>
      <c r="N97" s="377"/>
      <c r="O97" s="377"/>
      <c r="P97" s="377"/>
      <c r="Q97" s="377"/>
      <c r="R97" s="377"/>
      <c r="S97" s="377"/>
      <c r="T97" s="377"/>
      <c r="U97" s="377"/>
      <c r="V97" s="377"/>
      <c r="W97" s="377"/>
      <c r="X97" s="377"/>
      <c r="Y97" s="377"/>
      <c r="Z97" s="377"/>
      <c r="AA97" s="377"/>
      <c r="AB97" s="377"/>
      <c r="AC97" s="377"/>
      <c r="AD97" s="377"/>
      <c r="AE97" s="377"/>
      <c r="AF97" s="377"/>
      <c r="AG97" s="377"/>
      <c r="AH97" s="377"/>
      <c r="AI97" s="377"/>
      <c r="AJ97" s="377"/>
      <c r="AK97" s="377"/>
      <c r="AL97" s="377"/>
      <c r="AM97" s="377"/>
      <c r="AN97" s="377"/>
      <c r="AO97" s="378"/>
      <c r="AP97" s="61"/>
      <c r="AQ97" s="61"/>
      <c r="AR97" s="61"/>
    </row>
    <row r="98" spans="1:44" x14ac:dyDescent="0.2">
      <c r="A98" s="41">
        <v>1</v>
      </c>
      <c r="B98" s="55" t="s">
        <v>30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6"/>
      <c r="AP98" s="61"/>
      <c r="AQ98" s="61"/>
      <c r="AR98" s="61"/>
    </row>
    <row r="99" spans="1:44" x14ac:dyDescent="0.2">
      <c r="A99" s="41">
        <v>2</v>
      </c>
      <c r="B99" s="55" t="s">
        <v>31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6"/>
    </row>
    <row r="100" spans="1:44" x14ac:dyDescent="0.2">
      <c r="A100" s="41">
        <v>3</v>
      </c>
      <c r="B100" s="42" t="s">
        <v>32</v>
      </c>
      <c r="C100" s="42"/>
      <c r="D100" s="42"/>
      <c r="E100" s="42"/>
      <c r="F100" s="42"/>
      <c r="G100" s="42"/>
      <c r="H100" s="42"/>
      <c r="I100" s="42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44"/>
    </row>
    <row r="101" spans="1:44" x14ac:dyDescent="0.2">
      <c r="A101" s="41">
        <v>4</v>
      </c>
      <c r="B101" s="42" t="s">
        <v>33</v>
      </c>
      <c r="C101" s="42"/>
      <c r="D101" s="42"/>
      <c r="E101" s="42"/>
      <c r="F101" s="42"/>
      <c r="G101" s="42"/>
      <c r="H101" s="42"/>
      <c r="I101" s="42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44"/>
    </row>
    <row r="102" spans="1:44" x14ac:dyDescent="0.2">
      <c r="A102" s="41">
        <v>5</v>
      </c>
      <c r="B102" s="42" t="s">
        <v>34</v>
      </c>
      <c r="C102" s="42"/>
      <c r="D102" s="42"/>
      <c r="E102" s="42"/>
      <c r="F102" s="42"/>
      <c r="G102" s="42"/>
      <c r="H102" s="42"/>
      <c r="I102" s="42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44"/>
    </row>
    <row r="103" spans="1:44" x14ac:dyDescent="0.2">
      <c r="A103" s="41">
        <v>6</v>
      </c>
      <c r="B103" s="42" t="s">
        <v>35</v>
      </c>
      <c r="C103" s="42"/>
      <c r="D103" s="42"/>
      <c r="E103" s="42"/>
      <c r="F103" s="42"/>
      <c r="G103" s="42"/>
      <c r="H103" s="42"/>
      <c r="I103" s="42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44"/>
    </row>
    <row r="104" spans="1:44" x14ac:dyDescent="0.2">
      <c r="A104" s="41">
        <v>7</v>
      </c>
      <c r="B104" s="42" t="s">
        <v>36</v>
      </c>
      <c r="C104" s="42"/>
      <c r="D104" s="42"/>
      <c r="E104" s="42"/>
      <c r="F104" s="42"/>
      <c r="G104" s="42"/>
      <c r="H104" s="42"/>
      <c r="I104" s="42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44"/>
    </row>
    <row r="105" spans="1:44" ht="15.75" thickBot="1" x14ac:dyDescent="0.25">
      <c r="A105" s="45">
        <v>8</v>
      </c>
      <c r="B105" s="46" t="s">
        <v>37</v>
      </c>
      <c r="C105" s="46"/>
      <c r="D105" s="46"/>
      <c r="E105" s="46"/>
      <c r="F105" s="46"/>
      <c r="G105" s="46"/>
      <c r="H105" s="46"/>
      <c r="I105" s="46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48"/>
    </row>
    <row r="106" spans="1:44" x14ac:dyDescent="0.2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</row>
  </sheetData>
  <mergeCells count="119">
    <mergeCell ref="K2:AO2"/>
    <mergeCell ref="A3:B3"/>
    <mergeCell ref="H13:H15"/>
    <mergeCell ref="I13:I14"/>
    <mergeCell ref="I15:J15"/>
    <mergeCell ref="H16:J16"/>
    <mergeCell ref="G9:J9"/>
    <mergeCell ref="F22:F26"/>
    <mergeCell ref="AP4:AQ4"/>
    <mergeCell ref="AP5:AQ5"/>
    <mergeCell ref="AP6:AQ6"/>
    <mergeCell ref="AP7:AQ7"/>
    <mergeCell ref="G18:J18"/>
    <mergeCell ref="F13:F17"/>
    <mergeCell ref="I6:J6"/>
    <mergeCell ref="H7:J7"/>
    <mergeCell ref="G13:G16"/>
    <mergeCell ref="A13:A20"/>
    <mergeCell ref="B13:B20"/>
    <mergeCell ref="A4:A11"/>
    <mergeCell ref="B4:B11"/>
    <mergeCell ref="G22:G25"/>
    <mergeCell ref="H22:H24"/>
    <mergeCell ref="I22:I23"/>
    <mergeCell ref="A2:B2"/>
    <mergeCell ref="G2:J2"/>
    <mergeCell ref="F31:F35"/>
    <mergeCell ref="A31:A38"/>
    <mergeCell ref="B31:B38"/>
    <mergeCell ref="G36:J36"/>
    <mergeCell ref="G31:G34"/>
    <mergeCell ref="H31:H33"/>
    <mergeCell ref="I31:I32"/>
    <mergeCell ref="I33:J33"/>
    <mergeCell ref="H34:J34"/>
    <mergeCell ref="F40:F44"/>
    <mergeCell ref="A40:A47"/>
    <mergeCell ref="B40:B47"/>
    <mergeCell ref="G45:J45"/>
    <mergeCell ref="I24:J24"/>
    <mergeCell ref="H25:J25"/>
    <mergeCell ref="G27:J27"/>
    <mergeCell ref="A22:A29"/>
    <mergeCell ref="B22:B29"/>
    <mergeCell ref="G40:G43"/>
    <mergeCell ref="H40:H42"/>
    <mergeCell ref="I40:I41"/>
    <mergeCell ref="I42:J42"/>
    <mergeCell ref="H43:J43"/>
    <mergeCell ref="AA84:AE84"/>
    <mergeCell ref="AA89:AE89"/>
    <mergeCell ref="A95:AO95"/>
    <mergeCell ref="A97:AO97"/>
    <mergeCell ref="A79:AE79"/>
    <mergeCell ref="B90:Z90"/>
    <mergeCell ref="B91:Z91"/>
    <mergeCell ref="B92:Z92"/>
    <mergeCell ref="B93:Z93"/>
    <mergeCell ref="AA90:AE90"/>
    <mergeCell ref="AA91:AE91"/>
    <mergeCell ref="AA92:AE92"/>
    <mergeCell ref="AA93:AE93"/>
    <mergeCell ref="AP60:AQ60"/>
    <mergeCell ref="AP61:AQ61"/>
    <mergeCell ref="AP67:AQ67"/>
    <mergeCell ref="AP68:AQ68"/>
    <mergeCell ref="AP69:AQ69"/>
    <mergeCell ref="AP70:AQ70"/>
    <mergeCell ref="AP34:AQ34"/>
    <mergeCell ref="AP13:AQ13"/>
    <mergeCell ref="AP14:AQ14"/>
    <mergeCell ref="AP15:AQ15"/>
    <mergeCell ref="AP16:AQ16"/>
    <mergeCell ref="AP22:AQ22"/>
    <mergeCell ref="AP23:AQ23"/>
    <mergeCell ref="AP24:AQ24"/>
    <mergeCell ref="AP25:AQ25"/>
    <mergeCell ref="AP31:AQ31"/>
    <mergeCell ref="AP32:AQ32"/>
    <mergeCell ref="AP33:AQ33"/>
    <mergeCell ref="AP52:AQ52"/>
    <mergeCell ref="AP40:AQ40"/>
    <mergeCell ref="AP41:AQ41"/>
    <mergeCell ref="AP42:AQ42"/>
    <mergeCell ref="AP43:AQ43"/>
    <mergeCell ref="AP49:AQ49"/>
    <mergeCell ref="AP50:AQ50"/>
    <mergeCell ref="AP51:AQ51"/>
    <mergeCell ref="I58:I59"/>
    <mergeCell ref="AP58:AQ58"/>
    <mergeCell ref="AP59:AQ59"/>
    <mergeCell ref="I49:I50"/>
    <mergeCell ref="I51:J51"/>
    <mergeCell ref="H52:J52"/>
    <mergeCell ref="G54:J54"/>
    <mergeCell ref="A67:A74"/>
    <mergeCell ref="B67:B74"/>
    <mergeCell ref="F67:F71"/>
    <mergeCell ref="G67:G70"/>
    <mergeCell ref="H67:H69"/>
    <mergeCell ref="I67:I68"/>
    <mergeCell ref="I69:J69"/>
    <mergeCell ref="H70:J70"/>
    <mergeCell ref="A1:AO1"/>
    <mergeCell ref="A12:AO12"/>
    <mergeCell ref="I60:J60"/>
    <mergeCell ref="H61:J61"/>
    <mergeCell ref="G63:J63"/>
    <mergeCell ref="A58:A65"/>
    <mergeCell ref="B58:B65"/>
    <mergeCell ref="F58:F62"/>
    <mergeCell ref="G58:G61"/>
    <mergeCell ref="H58:H60"/>
    <mergeCell ref="G72:J72"/>
    <mergeCell ref="A49:A56"/>
    <mergeCell ref="B49:B56"/>
    <mergeCell ref="G49:G52"/>
    <mergeCell ref="H49:H51"/>
    <mergeCell ref="F49:F53"/>
  </mergeCells>
  <conditionalFormatting sqref="K4:AO11">
    <cfRule type="cellIs" dxfId="3" priority="1" operator="equal">
      <formula>$AM$91</formula>
    </cfRule>
  </conditionalFormatting>
  <pageMargins left="0.70866141732283472" right="0.70866141732283472" top="0.74803149606299213" bottom="0.74803149606299213" header="0.31496062992125984" footer="0.31496062992125984"/>
  <pageSetup paperSize="172" scale="89" fitToHeight="0" orientation="landscape" horizontalDpi="4294967293" verticalDpi="4294967293" r:id="rId1"/>
  <rowBreaks count="1" manualBreakCount="1">
    <brk id="77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12"/>
  <sheetViews>
    <sheetView workbookViewId="0"/>
  </sheetViews>
  <sheetFormatPr defaultRowHeight="15" x14ac:dyDescent="0.2"/>
  <cols>
    <col min="1" max="1" width="1.4765625" customWidth="1"/>
    <col min="2" max="12" width="7.53125" customWidth="1"/>
    <col min="13" max="35" width="5.6484375" customWidth="1"/>
    <col min="36" max="36" width="5.37890625" customWidth="1"/>
    <col min="37" max="43" width="5.6484375" customWidth="1"/>
    <col min="44" max="44" width="5.6484375" style="63" customWidth="1"/>
    <col min="45" max="45" width="5.51171875" customWidth="1"/>
    <col min="46" max="46" width="9.4140625" customWidth="1"/>
    <col min="47" max="47" width="3.62890625" customWidth="1"/>
    <col min="55" max="58" width="0" hidden="1" customWidth="1"/>
    <col min="59" max="59" width="1.34375" customWidth="1"/>
  </cols>
  <sheetData>
    <row r="1" spans="1:59" ht="7.5" customHeight="1" thickBot="1" x14ac:dyDescent="0.25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</row>
    <row r="2" spans="1:59" ht="15" customHeight="1" x14ac:dyDescent="0.2">
      <c r="A2" s="323"/>
      <c r="B2" s="436" t="s">
        <v>59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8"/>
      <c r="AV2" s="318" t="s">
        <v>56</v>
      </c>
      <c r="AW2" s="434" t="s">
        <v>55</v>
      </c>
      <c r="AX2" s="435"/>
      <c r="AY2" s="314">
        <v>1</v>
      </c>
      <c r="AZ2" s="315">
        <v>2</v>
      </c>
      <c r="BA2" s="315">
        <v>3</v>
      </c>
      <c r="BB2" s="315">
        <v>4</v>
      </c>
      <c r="BC2" s="300">
        <v>5</v>
      </c>
      <c r="BD2" s="301">
        <v>6</v>
      </c>
      <c r="BE2" s="301">
        <v>7</v>
      </c>
      <c r="BF2" s="301">
        <v>8</v>
      </c>
      <c r="BG2" s="323"/>
    </row>
    <row r="3" spans="1:59" ht="15" customHeight="1" x14ac:dyDescent="0.2">
      <c r="A3" s="323"/>
      <c r="B3" s="439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40"/>
      <c r="AP3" s="440"/>
      <c r="AQ3" s="441"/>
      <c r="AV3" s="321">
        <v>4</v>
      </c>
      <c r="AW3" s="319">
        <v>4.1666666666666664E-2</v>
      </c>
      <c r="AX3" s="299">
        <v>0.1875</v>
      </c>
      <c r="AY3" s="317">
        <f ca="1">IF($AV$3&lt;=4,+AS13,"")</f>
        <v>13</v>
      </c>
      <c r="AZ3" s="317">
        <f ca="1">IF($AV$3&gt;=2,+AS14,"")</f>
        <v>1</v>
      </c>
      <c r="BA3" s="317">
        <f ca="1">IF($AV$3&gt;=3,+AS15,"")</f>
        <v>5</v>
      </c>
      <c r="BB3" s="317">
        <f ca="1">IF($AV$3&gt;=4,+AS16,"")</f>
        <v>9</v>
      </c>
      <c r="BC3" s="302"/>
      <c r="BD3" s="303"/>
      <c r="BE3" s="303"/>
      <c r="BF3" s="303"/>
      <c r="BG3" s="323"/>
    </row>
    <row r="4" spans="1:59" ht="15" customHeight="1" x14ac:dyDescent="0.2">
      <c r="A4" s="323"/>
      <c r="B4" s="439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40"/>
      <c r="AM4" s="440"/>
      <c r="AN4" s="440"/>
      <c r="AO4" s="440"/>
      <c r="AP4" s="440"/>
      <c r="AQ4" s="441"/>
      <c r="AV4" s="320" t="s">
        <v>8</v>
      </c>
      <c r="AW4" s="299">
        <v>0.16666666666666666</v>
      </c>
      <c r="AX4" s="299">
        <v>0.3125</v>
      </c>
      <c r="AY4" s="317">
        <f ca="1">IF($AV$3&lt;=4,+AS22,"")</f>
        <v>14</v>
      </c>
      <c r="AZ4" s="317">
        <f ca="1">IF($AV$3&gt;=2,+AS23,"")</f>
        <v>2</v>
      </c>
      <c r="BA4" s="317">
        <f ca="1">IF($AV$3&gt;=3,+AS24,"")</f>
        <v>6</v>
      </c>
      <c r="BB4" s="317">
        <f ca="1">IF($AV$3&gt;=4,+AS25,"")</f>
        <v>10</v>
      </c>
      <c r="BC4" s="302"/>
      <c r="BD4" s="303"/>
      <c r="BE4" s="303"/>
      <c r="BF4" s="303"/>
      <c r="BG4" s="323"/>
    </row>
    <row r="5" spans="1:59" ht="15" customHeight="1" x14ac:dyDescent="0.2">
      <c r="A5" s="323"/>
      <c r="B5" s="439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0"/>
      <c r="AN5" s="440"/>
      <c r="AO5" s="440"/>
      <c r="AP5" s="440"/>
      <c r="AQ5" s="441"/>
      <c r="AV5" s="321">
        <v>6</v>
      </c>
      <c r="AW5" s="299">
        <v>0.29166666666666669</v>
      </c>
      <c r="AX5" s="299">
        <v>0.4375</v>
      </c>
      <c r="AY5" s="317">
        <f ca="1">IF($AV$3&lt;=4,+AS31,"")</f>
        <v>15</v>
      </c>
      <c r="AZ5" s="317">
        <f ca="1">IF($AV$3&gt;=2,+AS32,"")</f>
        <v>3</v>
      </c>
      <c r="BA5" s="317">
        <f ca="1">IF($AV$3&gt;=3,+AS33,"")</f>
        <v>7</v>
      </c>
      <c r="BB5" s="317">
        <f ca="1">IF($AV$3&gt;=4,+AS34,"")</f>
        <v>11</v>
      </c>
      <c r="BC5" s="302"/>
      <c r="BD5" s="303"/>
      <c r="BE5" s="303"/>
      <c r="BF5" s="303"/>
      <c r="BG5" s="323"/>
    </row>
    <row r="6" spans="1:59" ht="15" customHeight="1" x14ac:dyDescent="0.2">
      <c r="A6" s="323"/>
      <c r="B6" s="439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  <c r="AK6" s="440"/>
      <c r="AL6" s="440"/>
      <c r="AM6" s="440"/>
      <c r="AN6" s="440"/>
      <c r="AO6" s="440"/>
      <c r="AP6" s="440"/>
      <c r="AQ6" s="441"/>
      <c r="AV6" s="313"/>
      <c r="AW6" s="299">
        <v>0.41666666666666669</v>
      </c>
      <c r="AX6" s="299">
        <v>0.5625</v>
      </c>
      <c r="AY6" s="317">
        <f ca="1">IF($AV$3&lt;=4,+AS40,"")</f>
        <v>16</v>
      </c>
      <c r="AZ6" s="317">
        <f ca="1">IF($AV$3&gt;=2,+AS41,"")</f>
        <v>4</v>
      </c>
      <c r="BA6" s="317">
        <f ca="1">IF($AV$3&gt;=3,+AS42,"")</f>
        <v>8</v>
      </c>
      <c r="BB6" s="317">
        <f ca="1">IF($AV$3&gt;=4,+AS43,"")</f>
        <v>12</v>
      </c>
      <c r="BC6" s="302"/>
      <c r="BD6" s="303"/>
      <c r="BE6" s="303"/>
      <c r="BF6" s="303"/>
      <c r="BG6" s="323"/>
    </row>
    <row r="7" spans="1:59" ht="15" customHeight="1" x14ac:dyDescent="0.2">
      <c r="A7" s="323"/>
      <c r="B7" s="439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  <c r="AI7" s="440"/>
      <c r="AJ7" s="440"/>
      <c r="AK7" s="440"/>
      <c r="AL7" s="440"/>
      <c r="AM7" s="440"/>
      <c r="AN7" s="440"/>
      <c r="AO7" s="440"/>
      <c r="AP7" s="440"/>
      <c r="AQ7" s="441"/>
      <c r="AV7" s="313"/>
      <c r="AW7" s="299">
        <v>0.54166666666666663</v>
      </c>
      <c r="AX7" s="299">
        <v>0.6875</v>
      </c>
      <c r="AY7" s="317">
        <f ca="1">IF($AV$3&lt;=4,+AS49,"")</f>
        <v>1</v>
      </c>
      <c r="AZ7" s="317">
        <f ca="1">IF($AV$3&gt;=2,+AS50,"")</f>
        <v>5</v>
      </c>
      <c r="BA7" s="317">
        <f ca="1">IF($AV$3&gt;=3,+AS51,"")</f>
        <v>9</v>
      </c>
      <c r="BB7" s="317">
        <f ca="1">IF($AV$3&gt;=4,+AS52,"")</f>
        <v>13</v>
      </c>
      <c r="BC7" s="302"/>
      <c r="BD7" s="303"/>
      <c r="BE7" s="303"/>
      <c r="BF7" s="303"/>
      <c r="BG7" s="323"/>
    </row>
    <row r="8" spans="1:59" ht="15" customHeight="1" x14ac:dyDescent="0.2">
      <c r="A8" s="323"/>
      <c r="B8" s="439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1"/>
      <c r="AV8" s="313"/>
      <c r="AW8" s="299">
        <v>0.66666666666666663</v>
      </c>
      <c r="AX8" s="299">
        <v>0.6875</v>
      </c>
      <c r="AY8" s="317">
        <f ca="1">IF($AV$3&lt;=4,+AS58,"")</f>
        <v>2</v>
      </c>
      <c r="AZ8" s="317">
        <f ca="1">IF($AV$3&gt;=2,+AS59,"")</f>
        <v>6</v>
      </c>
      <c r="BA8" s="317">
        <f ca="1">IF($AV$3&gt;=3,+AS60,"")</f>
        <v>10</v>
      </c>
      <c r="BB8" s="317">
        <f ca="1">IF($AV$3&gt;=4,+AS61,"")</f>
        <v>14</v>
      </c>
      <c r="BC8" s="302"/>
      <c r="BD8" s="303"/>
      <c r="BE8" s="303"/>
      <c r="BF8" s="303"/>
      <c r="BG8" s="323"/>
    </row>
    <row r="9" spans="1:59" ht="15" customHeight="1" x14ac:dyDescent="0.2">
      <c r="A9" s="323"/>
      <c r="B9" s="439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1"/>
      <c r="AV9" s="313"/>
      <c r="AW9" s="299">
        <v>0.79166666666666663</v>
      </c>
      <c r="AX9" s="299">
        <v>0.9375</v>
      </c>
      <c r="AY9" s="317">
        <f ca="1">IF($AV$3&lt;=4,+AS67,"")</f>
        <v>3</v>
      </c>
      <c r="AZ9" s="317">
        <f ca="1">IF($AV$3&gt;=2,+AS68,"")</f>
        <v>7</v>
      </c>
      <c r="BA9" s="317">
        <f ca="1">IF($AV$3&gt;=3,+AS69,"")</f>
        <v>11</v>
      </c>
      <c r="BB9" s="317">
        <f ca="1">IF($AV$3&gt;=4,+AS70,"")</f>
        <v>15</v>
      </c>
      <c r="BC9" s="302"/>
      <c r="BD9" s="303"/>
      <c r="BE9" s="303"/>
      <c r="BF9" s="303"/>
      <c r="BG9" s="323"/>
    </row>
    <row r="10" spans="1:59" ht="15" customHeight="1" thickBot="1" x14ac:dyDescent="0.25">
      <c r="A10" s="323"/>
      <c r="B10" s="442"/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3"/>
      <c r="AP10" s="443"/>
      <c r="AQ10" s="444"/>
      <c r="AV10" s="316"/>
      <c r="AW10" s="299">
        <v>0.91666666666666663</v>
      </c>
      <c r="AX10" s="299">
        <v>6.25E-2</v>
      </c>
      <c r="AY10" s="317">
        <f ca="1">IF($AV$3&lt;=4,+AS76,"")</f>
        <v>4</v>
      </c>
      <c r="AZ10" s="317">
        <f ca="1">IF($AV$3&gt;=2,+AS77,"")</f>
        <v>8</v>
      </c>
      <c r="BA10" s="317">
        <f ca="1">IF($AV$3&gt;=3,+AS78,"")</f>
        <v>12</v>
      </c>
      <c r="BB10" s="317">
        <f ca="1">IF($AV$3&gt;=4,+AS79,"")</f>
        <v>16</v>
      </c>
      <c r="BC10" s="302"/>
      <c r="BD10" s="303"/>
      <c r="BE10" s="303"/>
      <c r="BF10" s="303"/>
      <c r="BG10" s="323"/>
    </row>
    <row r="11" spans="1:59" ht="17.25" customHeight="1" x14ac:dyDescent="0.2">
      <c r="A11" s="323"/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322">
        <f t="shared" ref="M11:AQ11" si="0">COUNTIF(M13:M84,$AO$97)</f>
        <v>2</v>
      </c>
      <c r="N11" s="322">
        <f t="shared" si="0"/>
        <v>2</v>
      </c>
      <c r="O11" s="322">
        <f t="shared" si="0"/>
        <v>2</v>
      </c>
      <c r="P11" s="322">
        <f t="shared" si="0"/>
        <v>2</v>
      </c>
      <c r="Q11" s="322">
        <f t="shared" si="0"/>
        <v>2</v>
      </c>
      <c r="R11" s="322">
        <f t="shared" si="0"/>
        <v>2</v>
      </c>
      <c r="S11" s="322">
        <f t="shared" si="0"/>
        <v>2</v>
      </c>
      <c r="T11" s="322">
        <f t="shared" si="0"/>
        <v>2</v>
      </c>
      <c r="U11" s="322">
        <f t="shared" si="0"/>
        <v>2</v>
      </c>
      <c r="V11" s="322">
        <f t="shared" si="0"/>
        <v>2</v>
      </c>
      <c r="W11" s="322">
        <f t="shared" si="0"/>
        <v>2</v>
      </c>
      <c r="X11" s="322">
        <f t="shared" si="0"/>
        <v>2</v>
      </c>
      <c r="Y11" s="322">
        <f t="shared" si="0"/>
        <v>2</v>
      </c>
      <c r="Z11" s="322">
        <f t="shared" si="0"/>
        <v>2</v>
      </c>
      <c r="AA11" s="322">
        <f t="shared" si="0"/>
        <v>2</v>
      </c>
      <c r="AB11" s="322">
        <f t="shared" si="0"/>
        <v>2</v>
      </c>
      <c r="AC11" s="322">
        <f t="shared" si="0"/>
        <v>2</v>
      </c>
      <c r="AD11" s="322">
        <f t="shared" si="0"/>
        <v>2</v>
      </c>
      <c r="AE11" s="322">
        <f t="shared" si="0"/>
        <v>2</v>
      </c>
      <c r="AF11" s="322">
        <f t="shared" si="0"/>
        <v>2</v>
      </c>
      <c r="AG11" s="322">
        <f t="shared" si="0"/>
        <v>2</v>
      </c>
      <c r="AH11" s="322">
        <f t="shared" si="0"/>
        <v>2</v>
      </c>
      <c r="AI11" s="322">
        <f t="shared" si="0"/>
        <v>2</v>
      </c>
      <c r="AJ11" s="322">
        <f t="shared" si="0"/>
        <v>2</v>
      </c>
      <c r="AK11" s="322">
        <f t="shared" si="0"/>
        <v>2</v>
      </c>
      <c r="AL11" s="322">
        <f t="shared" si="0"/>
        <v>2</v>
      </c>
      <c r="AM11" s="322">
        <f t="shared" si="0"/>
        <v>2</v>
      </c>
      <c r="AN11" s="322">
        <f t="shared" si="0"/>
        <v>2</v>
      </c>
      <c r="AO11" s="322">
        <f t="shared" si="0"/>
        <v>2</v>
      </c>
      <c r="AP11" s="322">
        <f t="shared" si="0"/>
        <v>3</v>
      </c>
      <c r="AQ11" s="322">
        <f t="shared" si="0"/>
        <v>3</v>
      </c>
      <c r="AR11" s="61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</row>
    <row r="12" spans="1:59" ht="15.75" thickBot="1" x14ac:dyDescent="0.25">
      <c r="B12" s="429" t="s">
        <v>58</v>
      </c>
      <c r="C12" s="430"/>
      <c r="D12" s="431" t="s">
        <v>57</v>
      </c>
      <c r="E12" s="431"/>
      <c r="F12" s="432"/>
      <c r="G12" s="432"/>
      <c r="H12" s="432"/>
      <c r="I12" s="432"/>
      <c r="J12" s="432"/>
      <c r="K12" s="433"/>
      <c r="L12" s="248" t="s">
        <v>60</v>
      </c>
      <c r="M12" s="229">
        <v>1</v>
      </c>
      <c r="N12" s="229">
        <v>2</v>
      </c>
      <c r="O12" s="229">
        <v>3</v>
      </c>
      <c r="P12" s="229">
        <v>4</v>
      </c>
      <c r="Q12" s="229">
        <v>5</v>
      </c>
      <c r="R12" s="229">
        <v>6</v>
      </c>
      <c r="S12" s="229">
        <v>7</v>
      </c>
      <c r="T12" s="229">
        <v>8</v>
      </c>
      <c r="U12" s="229">
        <v>9</v>
      </c>
      <c r="V12" s="229">
        <v>10</v>
      </c>
      <c r="W12" s="229">
        <v>11</v>
      </c>
      <c r="X12" s="229">
        <v>12</v>
      </c>
      <c r="Y12" s="229">
        <v>13</v>
      </c>
      <c r="Z12" s="229">
        <v>14</v>
      </c>
      <c r="AA12" s="229">
        <v>15</v>
      </c>
      <c r="AB12" s="229">
        <v>16</v>
      </c>
      <c r="AC12" s="229">
        <v>17</v>
      </c>
      <c r="AD12" s="229">
        <v>18</v>
      </c>
      <c r="AE12" s="229">
        <v>19</v>
      </c>
      <c r="AF12" s="229">
        <v>20</v>
      </c>
      <c r="AG12" s="229">
        <v>21</v>
      </c>
      <c r="AH12" s="229">
        <v>22</v>
      </c>
      <c r="AI12" s="229">
        <v>23</v>
      </c>
      <c r="AJ12" s="229">
        <v>24</v>
      </c>
      <c r="AK12" s="229">
        <v>25</v>
      </c>
      <c r="AL12" s="229">
        <v>26</v>
      </c>
      <c r="AM12" s="229">
        <v>27</v>
      </c>
      <c r="AN12" s="229">
        <v>28</v>
      </c>
      <c r="AO12" s="229">
        <v>29</v>
      </c>
      <c r="AP12" s="229">
        <v>30</v>
      </c>
      <c r="AQ12" s="229">
        <v>31</v>
      </c>
      <c r="AR12" s="61"/>
      <c r="AS12" s="60">
        <f ca="1">DAY(TODAY())</f>
        <v>2</v>
      </c>
    </row>
    <row r="13" spans="1:59" ht="18.75" customHeight="1" x14ac:dyDescent="0.2">
      <c r="B13" s="418">
        <v>4.1666666666666664E-2</v>
      </c>
      <c r="C13" s="412">
        <v>0.1875</v>
      </c>
      <c r="D13" s="166"/>
      <c r="E13" s="254"/>
      <c r="F13" s="255"/>
      <c r="G13" s="256"/>
      <c r="H13" s="257"/>
      <c r="I13" s="289"/>
      <c r="J13" s="290"/>
      <c r="K13" s="246" t="s">
        <v>6</v>
      </c>
      <c r="L13" s="247"/>
      <c r="M13" s="230">
        <v>1</v>
      </c>
      <c r="N13" s="230">
        <v>13</v>
      </c>
      <c r="O13" s="230">
        <v>9</v>
      </c>
      <c r="P13" s="230">
        <v>5</v>
      </c>
      <c r="Q13" s="230">
        <v>2</v>
      </c>
      <c r="R13" s="230">
        <v>14</v>
      </c>
      <c r="S13" s="230">
        <v>10</v>
      </c>
      <c r="T13" s="230">
        <v>6</v>
      </c>
      <c r="U13" s="230">
        <v>3</v>
      </c>
      <c r="V13" s="230">
        <v>15</v>
      </c>
      <c r="W13" s="230">
        <v>11</v>
      </c>
      <c r="X13" s="230">
        <v>7</v>
      </c>
      <c r="Y13" s="230">
        <v>4</v>
      </c>
      <c r="Z13" s="230">
        <v>16</v>
      </c>
      <c r="AA13" s="230">
        <v>12</v>
      </c>
      <c r="AB13" s="230">
        <v>8</v>
      </c>
      <c r="AC13" s="230">
        <v>5</v>
      </c>
      <c r="AD13" s="230">
        <v>1</v>
      </c>
      <c r="AE13" s="230">
        <v>13</v>
      </c>
      <c r="AF13" s="230">
        <v>9</v>
      </c>
      <c r="AG13" s="230">
        <v>6</v>
      </c>
      <c r="AH13" s="230">
        <v>2</v>
      </c>
      <c r="AI13" s="230">
        <v>14</v>
      </c>
      <c r="AJ13" s="230">
        <v>10</v>
      </c>
      <c r="AK13" s="230">
        <v>7</v>
      </c>
      <c r="AL13" s="230">
        <v>3</v>
      </c>
      <c r="AM13" s="230">
        <v>15</v>
      </c>
      <c r="AN13" s="230">
        <v>11</v>
      </c>
      <c r="AO13" s="230">
        <v>8</v>
      </c>
      <c r="AP13" s="230">
        <v>4</v>
      </c>
      <c r="AQ13" s="230">
        <v>16</v>
      </c>
      <c r="AR13" s="61"/>
      <c r="AS13">
        <f ca="1">HLOOKUP($AS$12,$M$12:$AQ$83,AT13,FALSE)</f>
        <v>13</v>
      </c>
      <c r="AT13">
        <v>2</v>
      </c>
    </row>
    <row r="14" spans="1:59" ht="18.75" customHeight="1" x14ac:dyDescent="0.2">
      <c r="B14" s="419"/>
      <c r="C14" s="412"/>
      <c r="D14" s="154"/>
      <c r="E14" s="95"/>
      <c r="F14" s="258"/>
      <c r="G14" s="105"/>
      <c r="H14" s="104"/>
      <c r="I14" s="227"/>
      <c r="J14" s="283" t="s">
        <v>5</v>
      </c>
      <c r="K14" s="150"/>
      <c r="L14" s="259"/>
      <c r="M14" s="231">
        <v>5</v>
      </c>
      <c r="N14" s="231">
        <v>1</v>
      </c>
      <c r="O14" s="231">
        <v>13</v>
      </c>
      <c r="P14" s="231">
        <v>9</v>
      </c>
      <c r="Q14" s="231">
        <v>6</v>
      </c>
      <c r="R14" s="231">
        <v>2</v>
      </c>
      <c r="S14" s="231">
        <v>14</v>
      </c>
      <c r="T14" s="231">
        <v>10</v>
      </c>
      <c r="U14" s="231">
        <v>7</v>
      </c>
      <c r="V14" s="231">
        <v>3</v>
      </c>
      <c r="W14" s="231">
        <v>15</v>
      </c>
      <c r="X14" s="231">
        <v>11</v>
      </c>
      <c r="Y14" s="231">
        <v>8</v>
      </c>
      <c r="Z14" s="231">
        <v>4</v>
      </c>
      <c r="AA14" s="231">
        <v>16</v>
      </c>
      <c r="AB14" s="231">
        <v>12</v>
      </c>
      <c r="AC14" s="231">
        <v>9</v>
      </c>
      <c r="AD14" s="231">
        <v>5</v>
      </c>
      <c r="AE14" s="231">
        <v>1</v>
      </c>
      <c r="AF14" s="231">
        <v>13</v>
      </c>
      <c r="AG14" s="231">
        <v>10</v>
      </c>
      <c r="AH14" s="231">
        <v>6</v>
      </c>
      <c r="AI14" s="231">
        <v>2</v>
      </c>
      <c r="AJ14" s="231">
        <v>14</v>
      </c>
      <c r="AK14" s="231">
        <v>11</v>
      </c>
      <c r="AL14" s="231">
        <v>7</v>
      </c>
      <c r="AM14" s="231">
        <v>3</v>
      </c>
      <c r="AN14" s="231">
        <v>15</v>
      </c>
      <c r="AO14" s="231">
        <v>16</v>
      </c>
      <c r="AP14" s="231">
        <v>8</v>
      </c>
      <c r="AQ14" s="231">
        <v>4</v>
      </c>
      <c r="AR14" s="61"/>
      <c r="AS14">
        <f ca="1">HLOOKUP($AS$12,$M$12:$AQ$83,AT14,FALSE)</f>
        <v>1</v>
      </c>
      <c r="AT14">
        <v>3</v>
      </c>
    </row>
    <row r="15" spans="1:59" ht="18.75" customHeight="1" x14ac:dyDescent="0.2">
      <c r="B15" s="419"/>
      <c r="C15" s="412"/>
      <c r="D15" s="155"/>
      <c r="E15" s="84"/>
      <c r="F15" s="260"/>
      <c r="G15" s="106"/>
      <c r="H15" s="98"/>
      <c r="I15" s="224" t="s">
        <v>4</v>
      </c>
      <c r="J15" s="225"/>
      <c r="K15" s="225"/>
      <c r="L15" s="261"/>
      <c r="M15" s="232">
        <v>9</v>
      </c>
      <c r="N15" s="232">
        <v>5</v>
      </c>
      <c r="O15" s="232">
        <v>1</v>
      </c>
      <c r="P15" s="232">
        <v>13</v>
      </c>
      <c r="Q15" s="232">
        <v>10</v>
      </c>
      <c r="R15" s="232">
        <v>6</v>
      </c>
      <c r="S15" s="232">
        <v>2</v>
      </c>
      <c r="T15" s="232">
        <v>14</v>
      </c>
      <c r="U15" s="232">
        <v>11</v>
      </c>
      <c r="V15" s="232">
        <v>7</v>
      </c>
      <c r="W15" s="232">
        <v>3</v>
      </c>
      <c r="X15" s="232">
        <v>15</v>
      </c>
      <c r="Y15" s="232">
        <v>12</v>
      </c>
      <c r="Z15" s="232">
        <v>8</v>
      </c>
      <c r="AA15" s="232">
        <v>4</v>
      </c>
      <c r="AB15" s="232">
        <v>16</v>
      </c>
      <c r="AC15" s="232">
        <v>13</v>
      </c>
      <c r="AD15" s="232">
        <v>9</v>
      </c>
      <c r="AE15" s="232">
        <v>5</v>
      </c>
      <c r="AF15" s="232">
        <v>1</v>
      </c>
      <c r="AG15" s="232">
        <v>14</v>
      </c>
      <c r="AH15" s="232">
        <v>10</v>
      </c>
      <c r="AI15" s="232">
        <v>6</v>
      </c>
      <c r="AJ15" s="232">
        <v>2</v>
      </c>
      <c r="AK15" s="232">
        <v>15</v>
      </c>
      <c r="AL15" s="232">
        <v>11</v>
      </c>
      <c r="AM15" s="232">
        <v>7</v>
      </c>
      <c r="AN15" s="232">
        <v>3</v>
      </c>
      <c r="AO15" s="232">
        <v>4</v>
      </c>
      <c r="AP15" s="232">
        <v>16</v>
      </c>
      <c r="AQ15" s="232">
        <v>8</v>
      </c>
      <c r="AR15" s="61"/>
      <c r="AS15">
        <f ca="1">HLOOKUP($AS$12,$M$12:$AQ$83,AT15,FALSE)</f>
        <v>5</v>
      </c>
      <c r="AT15">
        <v>4</v>
      </c>
    </row>
    <row r="16" spans="1:59" ht="18.75" customHeight="1" x14ac:dyDescent="0.2">
      <c r="B16" s="419"/>
      <c r="C16" s="412"/>
      <c r="D16" s="155"/>
      <c r="E16" s="84"/>
      <c r="F16" s="260"/>
      <c r="G16" s="106"/>
      <c r="H16" s="223" t="s">
        <v>3</v>
      </c>
      <c r="I16" s="226"/>
      <c r="J16" s="226"/>
      <c r="K16" s="226"/>
      <c r="L16" s="262"/>
      <c r="M16" s="233">
        <v>13</v>
      </c>
      <c r="N16" s="233">
        <v>9</v>
      </c>
      <c r="O16" s="233">
        <v>5</v>
      </c>
      <c r="P16" s="233">
        <v>1</v>
      </c>
      <c r="Q16" s="233">
        <v>14</v>
      </c>
      <c r="R16" s="233">
        <v>10</v>
      </c>
      <c r="S16" s="233">
        <v>6</v>
      </c>
      <c r="T16" s="233">
        <v>2</v>
      </c>
      <c r="U16" s="234">
        <v>15</v>
      </c>
      <c r="V16" s="234">
        <v>11</v>
      </c>
      <c r="W16" s="233">
        <v>7</v>
      </c>
      <c r="X16" s="233">
        <v>3</v>
      </c>
      <c r="Y16" s="233">
        <v>16</v>
      </c>
      <c r="Z16" s="233">
        <v>12</v>
      </c>
      <c r="AA16" s="233">
        <v>8</v>
      </c>
      <c r="AB16" s="233">
        <v>4</v>
      </c>
      <c r="AC16" s="233">
        <v>1</v>
      </c>
      <c r="AD16" s="233">
        <v>13</v>
      </c>
      <c r="AE16" s="233">
        <v>9</v>
      </c>
      <c r="AF16" s="233">
        <v>5</v>
      </c>
      <c r="AG16" s="233">
        <v>2</v>
      </c>
      <c r="AH16" s="233">
        <v>14</v>
      </c>
      <c r="AI16" s="233">
        <v>10</v>
      </c>
      <c r="AJ16" s="233">
        <v>6</v>
      </c>
      <c r="AK16" s="233">
        <v>3</v>
      </c>
      <c r="AL16" s="233">
        <v>15</v>
      </c>
      <c r="AM16" s="233">
        <v>11</v>
      </c>
      <c r="AN16" s="233">
        <v>7</v>
      </c>
      <c r="AO16" s="233">
        <v>8</v>
      </c>
      <c r="AP16" s="233">
        <v>4</v>
      </c>
      <c r="AQ16" s="233">
        <v>16</v>
      </c>
      <c r="AR16" s="61"/>
      <c r="AS16">
        <f ca="1">HLOOKUP($AS$12,$M$12:$AQ$83,AT16,FALSE)</f>
        <v>9</v>
      </c>
      <c r="AT16">
        <v>5</v>
      </c>
    </row>
    <row r="17" spans="2:46" ht="18.75" customHeight="1" x14ac:dyDescent="0.2">
      <c r="B17" s="419"/>
      <c r="C17" s="412"/>
      <c r="D17" s="155"/>
      <c r="E17" s="84"/>
      <c r="F17" s="260"/>
      <c r="G17" s="107" t="s">
        <v>40</v>
      </c>
      <c r="H17" s="79"/>
      <c r="I17" s="97"/>
      <c r="J17" s="97"/>
      <c r="K17" s="97"/>
      <c r="L17" s="26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61"/>
    </row>
    <row r="18" spans="2:46" ht="18.75" customHeight="1" x14ac:dyDescent="0.2">
      <c r="B18" s="419"/>
      <c r="C18" s="412"/>
      <c r="D18" s="155"/>
      <c r="E18" s="84"/>
      <c r="F18" s="264" t="s">
        <v>41</v>
      </c>
      <c r="G18" s="73"/>
      <c r="H18" s="358"/>
      <c r="I18" s="359"/>
      <c r="J18" s="359"/>
      <c r="K18" s="359"/>
      <c r="L18" s="26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61"/>
    </row>
    <row r="19" spans="2:46" ht="18.75" customHeight="1" x14ac:dyDescent="0.2">
      <c r="B19" s="419"/>
      <c r="C19" s="412"/>
      <c r="D19" s="155"/>
      <c r="E19" s="71" t="s">
        <v>42</v>
      </c>
      <c r="F19" s="266"/>
      <c r="G19" s="81"/>
      <c r="H19" s="80"/>
      <c r="I19" s="80"/>
      <c r="J19" s="80"/>
      <c r="K19" s="80"/>
      <c r="L19" s="267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61"/>
    </row>
    <row r="20" spans="2:46" ht="18.75" customHeight="1" x14ac:dyDescent="0.2">
      <c r="B20" s="420"/>
      <c r="C20" s="418"/>
      <c r="D20" s="144" t="s">
        <v>43</v>
      </c>
      <c r="E20" s="242"/>
      <c r="F20" s="243"/>
      <c r="G20" s="242"/>
      <c r="H20" s="240"/>
      <c r="I20" s="240"/>
      <c r="J20" s="240"/>
      <c r="K20" s="240"/>
      <c r="L20" s="240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61"/>
    </row>
    <row r="21" spans="2:46" s="63" customFormat="1" ht="18.75" customHeight="1" x14ac:dyDescent="0.2"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245" t="s">
        <v>60</v>
      </c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</row>
    <row r="22" spans="2:46" ht="18.75" customHeight="1" x14ac:dyDescent="0.2">
      <c r="B22" s="420">
        <v>0.16666666666666666</v>
      </c>
      <c r="C22" s="420">
        <v>0.3125</v>
      </c>
      <c r="D22" s="145"/>
      <c r="E22" s="84"/>
      <c r="F22" s="275"/>
      <c r="G22" s="422" t="s">
        <v>40</v>
      </c>
      <c r="H22" s="425" t="s">
        <v>3</v>
      </c>
      <c r="I22" s="415" t="s">
        <v>4</v>
      </c>
      <c r="J22" s="416" t="s">
        <v>5</v>
      </c>
      <c r="K22" s="246" t="s">
        <v>6</v>
      </c>
      <c r="L22" s="247"/>
      <c r="M22" s="241">
        <v>2</v>
      </c>
      <c r="N22" s="230">
        <v>14</v>
      </c>
      <c r="O22" s="230">
        <v>10</v>
      </c>
      <c r="P22" s="230">
        <v>6</v>
      </c>
      <c r="Q22" s="230">
        <v>3</v>
      </c>
      <c r="R22" s="230">
        <v>15</v>
      </c>
      <c r="S22" s="230">
        <v>11</v>
      </c>
      <c r="T22" s="230">
        <v>7</v>
      </c>
      <c r="U22" s="230">
        <v>4</v>
      </c>
      <c r="V22" s="230">
        <v>16</v>
      </c>
      <c r="W22" s="230">
        <v>12</v>
      </c>
      <c r="X22" s="230">
        <v>8</v>
      </c>
      <c r="Y22" s="230">
        <v>5</v>
      </c>
      <c r="Z22" s="230">
        <v>1</v>
      </c>
      <c r="AA22" s="230">
        <v>13</v>
      </c>
      <c r="AB22" s="230">
        <v>9</v>
      </c>
      <c r="AC22" s="230">
        <v>6</v>
      </c>
      <c r="AD22" s="230">
        <v>2</v>
      </c>
      <c r="AE22" s="230">
        <v>14</v>
      </c>
      <c r="AF22" s="230">
        <v>10</v>
      </c>
      <c r="AG22" s="230">
        <v>7</v>
      </c>
      <c r="AH22" s="230">
        <v>3</v>
      </c>
      <c r="AI22" s="230">
        <v>15</v>
      </c>
      <c r="AJ22" s="230">
        <v>11</v>
      </c>
      <c r="AK22" s="230">
        <v>8</v>
      </c>
      <c r="AL22" s="230">
        <v>4</v>
      </c>
      <c r="AM22" s="230">
        <v>16</v>
      </c>
      <c r="AN22" s="230">
        <v>12</v>
      </c>
      <c r="AO22" s="230">
        <v>9</v>
      </c>
      <c r="AP22" s="230">
        <v>5</v>
      </c>
      <c r="AQ22" s="230">
        <v>1</v>
      </c>
      <c r="AR22" s="61"/>
      <c r="AS22">
        <f ca="1">HLOOKUP($AS$12,$M$12:$AQ$83,AT22,FALSE)</f>
        <v>14</v>
      </c>
      <c r="AT22">
        <v>11</v>
      </c>
    </row>
    <row r="23" spans="2:46" ht="18.75" customHeight="1" x14ac:dyDescent="0.2">
      <c r="B23" s="412"/>
      <c r="C23" s="412"/>
      <c r="D23" s="145"/>
      <c r="E23" s="84"/>
      <c r="F23" s="75"/>
      <c r="G23" s="423"/>
      <c r="H23" s="426"/>
      <c r="I23" s="347"/>
      <c r="J23" s="350"/>
      <c r="K23" s="108"/>
      <c r="L23" s="276"/>
      <c r="M23" s="268">
        <v>6</v>
      </c>
      <c r="N23" s="231">
        <v>2</v>
      </c>
      <c r="O23" s="231">
        <v>14</v>
      </c>
      <c r="P23" s="231">
        <v>10</v>
      </c>
      <c r="Q23" s="231">
        <v>7</v>
      </c>
      <c r="R23" s="231">
        <v>3</v>
      </c>
      <c r="S23" s="231">
        <v>15</v>
      </c>
      <c r="T23" s="231">
        <v>11</v>
      </c>
      <c r="U23" s="231">
        <v>8</v>
      </c>
      <c r="V23" s="231">
        <v>4</v>
      </c>
      <c r="W23" s="231">
        <v>16</v>
      </c>
      <c r="X23" s="231">
        <v>12</v>
      </c>
      <c r="Y23" s="231">
        <v>9</v>
      </c>
      <c r="Z23" s="231">
        <v>5</v>
      </c>
      <c r="AA23" s="231">
        <v>1</v>
      </c>
      <c r="AB23" s="231">
        <v>13</v>
      </c>
      <c r="AC23" s="231">
        <v>10</v>
      </c>
      <c r="AD23" s="231">
        <v>6</v>
      </c>
      <c r="AE23" s="231">
        <v>2</v>
      </c>
      <c r="AF23" s="231">
        <v>14</v>
      </c>
      <c r="AG23" s="231">
        <v>11</v>
      </c>
      <c r="AH23" s="231">
        <v>7</v>
      </c>
      <c r="AI23" s="231">
        <v>3</v>
      </c>
      <c r="AJ23" s="231">
        <v>15</v>
      </c>
      <c r="AK23" s="231">
        <v>12</v>
      </c>
      <c r="AL23" s="231">
        <v>8</v>
      </c>
      <c r="AM23" s="231">
        <v>4</v>
      </c>
      <c r="AN23" s="231">
        <v>16</v>
      </c>
      <c r="AO23" s="231">
        <v>1</v>
      </c>
      <c r="AP23" s="231">
        <v>9</v>
      </c>
      <c r="AQ23" s="231">
        <v>5</v>
      </c>
      <c r="AR23" s="61"/>
      <c r="AS23">
        <f ca="1">HLOOKUP($AS$12,$M$12:$AQ$83,AT23,FALSE)</f>
        <v>2</v>
      </c>
      <c r="AT23">
        <v>12</v>
      </c>
    </row>
    <row r="24" spans="2:46" ht="18.75" customHeight="1" x14ac:dyDescent="0.2">
      <c r="B24" s="412"/>
      <c r="C24" s="412"/>
      <c r="D24" s="145"/>
      <c r="E24" s="84"/>
      <c r="F24" s="75"/>
      <c r="G24" s="423"/>
      <c r="H24" s="426"/>
      <c r="I24" s="348"/>
      <c r="J24" s="225"/>
      <c r="K24" s="225"/>
      <c r="L24" s="261"/>
      <c r="M24" s="269">
        <v>10</v>
      </c>
      <c r="N24" s="232">
        <v>6</v>
      </c>
      <c r="O24" s="232">
        <v>2</v>
      </c>
      <c r="P24" s="232">
        <v>14</v>
      </c>
      <c r="Q24" s="232">
        <v>11</v>
      </c>
      <c r="R24" s="232">
        <v>7</v>
      </c>
      <c r="S24" s="232">
        <v>3</v>
      </c>
      <c r="T24" s="232">
        <v>15</v>
      </c>
      <c r="U24" s="232">
        <v>12</v>
      </c>
      <c r="V24" s="232">
        <v>8</v>
      </c>
      <c r="W24" s="232">
        <v>4</v>
      </c>
      <c r="X24" s="232">
        <v>16</v>
      </c>
      <c r="Y24" s="232">
        <v>13</v>
      </c>
      <c r="Z24" s="232">
        <v>9</v>
      </c>
      <c r="AA24" s="232">
        <v>5</v>
      </c>
      <c r="AB24" s="232">
        <v>1</v>
      </c>
      <c r="AC24" s="232">
        <v>14</v>
      </c>
      <c r="AD24" s="232">
        <v>10</v>
      </c>
      <c r="AE24" s="232">
        <v>6</v>
      </c>
      <c r="AF24" s="232">
        <v>2</v>
      </c>
      <c r="AG24" s="232">
        <v>15</v>
      </c>
      <c r="AH24" s="232">
        <v>11</v>
      </c>
      <c r="AI24" s="232">
        <v>7</v>
      </c>
      <c r="AJ24" s="232">
        <v>3</v>
      </c>
      <c r="AK24" s="232">
        <v>16</v>
      </c>
      <c r="AL24" s="232">
        <v>12</v>
      </c>
      <c r="AM24" s="232">
        <v>8</v>
      </c>
      <c r="AN24" s="232">
        <v>4</v>
      </c>
      <c r="AO24" s="232">
        <v>5</v>
      </c>
      <c r="AP24" s="232">
        <v>1</v>
      </c>
      <c r="AQ24" s="232">
        <v>9</v>
      </c>
      <c r="AR24" s="61"/>
      <c r="AS24">
        <f ca="1">HLOOKUP($AS$12,$M$12:$AQ$83,AT24,FALSE)</f>
        <v>6</v>
      </c>
      <c r="AT24">
        <v>13</v>
      </c>
    </row>
    <row r="25" spans="2:46" x14ac:dyDescent="0.2">
      <c r="B25" s="412"/>
      <c r="C25" s="412"/>
      <c r="D25" s="145"/>
      <c r="E25" s="84"/>
      <c r="F25" s="93"/>
      <c r="G25" s="423"/>
      <c r="H25" s="427"/>
      <c r="I25" s="228"/>
      <c r="J25" s="228"/>
      <c r="K25" s="228"/>
      <c r="L25" s="277"/>
      <c r="M25" s="270">
        <v>14</v>
      </c>
      <c r="N25" s="234">
        <v>10</v>
      </c>
      <c r="O25" s="234">
        <v>6</v>
      </c>
      <c r="P25" s="234">
        <v>2</v>
      </c>
      <c r="Q25" s="234">
        <v>15</v>
      </c>
      <c r="R25" s="234">
        <v>11</v>
      </c>
      <c r="S25" s="234">
        <v>7</v>
      </c>
      <c r="T25" s="234">
        <v>3</v>
      </c>
      <c r="U25" s="234">
        <v>16</v>
      </c>
      <c r="V25" s="234">
        <v>12</v>
      </c>
      <c r="W25" s="234">
        <v>8</v>
      </c>
      <c r="X25" s="233">
        <v>4</v>
      </c>
      <c r="Y25" s="233">
        <v>1</v>
      </c>
      <c r="Z25" s="233">
        <v>13</v>
      </c>
      <c r="AA25" s="233">
        <v>9</v>
      </c>
      <c r="AB25" s="233">
        <v>5</v>
      </c>
      <c r="AC25" s="233">
        <v>2</v>
      </c>
      <c r="AD25" s="233">
        <v>14</v>
      </c>
      <c r="AE25" s="233">
        <v>10</v>
      </c>
      <c r="AF25" s="233">
        <v>6</v>
      </c>
      <c r="AG25" s="233">
        <v>3</v>
      </c>
      <c r="AH25" s="233">
        <v>15</v>
      </c>
      <c r="AI25" s="233">
        <v>11</v>
      </c>
      <c r="AJ25" s="233">
        <v>7</v>
      </c>
      <c r="AK25" s="233">
        <v>4</v>
      </c>
      <c r="AL25" s="233">
        <v>16</v>
      </c>
      <c r="AM25" s="233">
        <v>12</v>
      </c>
      <c r="AN25" s="233">
        <v>8</v>
      </c>
      <c r="AO25" s="233">
        <v>9</v>
      </c>
      <c r="AP25" s="233">
        <v>5</v>
      </c>
      <c r="AQ25" s="233">
        <v>1</v>
      </c>
      <c r="AR25" s="61"/>
      <c r="AS25">
        <f ca="1">HLOOKUP($AS$12,$M$12:$AQ$83,AT25,FALSE)</f>
        <v>10</v>
      </c>
      <c r="AT25">
        <v>14</v>
      </c>
    </row>
    <row r="26" spans="2:46" x14ac:dyDescent="0.2">
      <c r="B26" s="412"/>
      <c r="C26" s="412"/>
      <c r="D26" s="145"/>
      <c r="E26" s="95"/>
      <c r="F26" s="75"/>
      <c r="G26" s="424"/>
      <c r="H26" s="78"/>
      <c r="I26" s="77"/>
      <c r="J26" s="77"/>
      <c r="K26" s="77"/>
      <c r="L26" s="253"/>
      <c r="M26" s="271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61"/>
    </row>
    <row r="27" spans="2:46" x14ac:dyDescent="0.2">
      <c r="B27" s="412"/>
      <c r="C27" s="412"/>
      <c r="D27" s="156"/>
      <c r="E27" s="84"/>
      <c r="F27" s="76" t="s">
        <v>41</v>
      </c>
      <c r="G27" s="73"/>
      <c r="H27" s="358"/>
      <c r="I27" s="359"/>
      <c r="J27" s="359"/>
      <c r="K27" s="359"/>
      <c r="L27" s="265"/>
      <c r="M27" s="272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61"/>
    </row>
    <row r="28" spans="2:46" x14ac:dyDescent="0.2">
      <c r="B28" s="412"/>
      <c r="C28" s="412"/>
      <c r="D28" s="144"/>
      <c r="E28" s="85" t="s">
        <v>42</v>
      </c>
      <c r="F28" s="266"/>
      <c r="G28" s="81"/>
      <c r="H28" s="80"/>
      <c r="I28" s="80"/>
      <c r="J28" s="80"/>
      <c r="K28" s="80"/>
      <c r="L28" s="267"/>
      <c r="M28" s="273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61"/>
    </row>
    <row r="29" spans="2:46" ht="15.75" thickBot="1" x14ac:dyDescent="0.25">
      <c r="B29" s="412"/>
      <c r="C29" s="412"/>
      <c r="D29" s="171" t="s">
        <v>43</v>
      </c>
      <c r="E29" s="172"/>
      <c r="F29" s="278"/>
      <c r="G29" s="88"/>
      <c r="H29" s="90"/>
      <c r="I29" s="90"/>
      <c r="J29" s="90"/>
      <c r="K29" s="90"/>
      <c r="L29" s="279"/>
      <c r="M29" s="274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61"/>
    </row>
    <row r="30" spans="2:46" ht="15.75" thickBot="1" x14ac:dyDescent="0.25">
      <c r="B30" s="176"/>
      <c r="C30" s="177"/>
      <c r="D30" s="177"/>
      <c r="E30" s="177"/>
      <c r="F30" s="222"/>
      <c r="G30" s="177"/>
      <c r="H30" s="177"/>
      <c r="I30" s="177"/>
      <c r="J30" s="177"/>
      <c r="K30" s="177"/>
      <c r="L30" s="182" t="s">
        <v>60</v>
      </c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61"/>
    </row>
    <row r="31" spans="2:46" x14ac:dyDescent="0.2">
      <c r="B31" s="412">
        <v>0.29166666666666669</v>
      </c>
      <c r="C31" s="412">
        <v>0.4375</v>
      </c>
      <c r="D31" s="86"/>
      <c r="E31" s="83"/>
      <c r="F31" s="275"/>
      <c r="G31" s="413" t="s">
        <v>40</v>
      </c>
      <c r="H31" s="414" t="s">
        <v>3</v>
      </c>
      <c r="I31" s="415" t="s">
        <v>4</v>
      </c>
      <c r="J31" s="416" t="s">
        <v>5</v>
      </c>
      <c r="K31" s="246" t="s">
        <v>6</v>
      </c>
      <c r="L31" s="247"/>
      <c r="M31" s="230">
        <v>3</v>
      </c>
      <c r="N31" s="230">
        <v>15</v>
      </c>
      <c r="O31" s="230">
        <v>11</v>
      </c>
      <c r="P31" s="230">
        <v>7</v>
      </c>
      <c r="Q31" s="230">
        <v>4</v>
      </c>
      <c r="R31" s="230">
        <v>16</v>
      </c>
      <c r="S31" s="230">
        <v>12</v>
      </c>
      <c r="T31" s="230">
        <v>8</v>
      </c>
      <c r="U31" s="230">
        <v>5</v>
      </c>
      <c r="V31" s="230">
        <v>1</v>
      </c>
      <c r="W31" s="230">
        <v>13</v>
      </c>
      <c r="X31" s="230">
        <v>9</v>
      </c>
      <c r="Y31" s="230">
        <v>6</v>
      </c>
      <c r="Z31" s="230">
        <v>2</v>
      </c>
      <c r="AA31" s="230">
        <v>14</v>
      </c>
      <c r="AB31" s="230">
        <v>10</v>
      </c>
      <c r="AC31" s="230">
        <v>7</v>
      </c>
      <c r="AD31" s="230">
        <v>3</v>
      </c>
      <c r="AE31" s="230">
        <v>15</v>
      </c>
      <c r="AF31" s="230">
        <v>11</v>
      </c>
      <c r="AG31" s="230">
        <v>8</v>
      </c>
      <c r="AH31" s="230">
        <v>4</v>
      </c>
      <c r="AI31" s="230">
        <v>16</v>
      </c>
      <c r="AJ31" s="230">
        <v>12</v>
      </c>
      <c r="AK31" s="230">
        <v>9</v>
      </c>
      <c r="AL31" s="230">
        <v>5</v>
      </c>
      <c r="AM31" s="230">
        <v>1</v>
      </c>
      <c r="AN31" s="230">
        <v>13</v>
      </c>
      <c r="AO31" s="230">
        <v>10</v>
      </c>
      <c r="AP31" s="230">
        <v>6</v>
      </c>
      <c r="AQ31" s="230">
        <v>2</v>
      </c>
      <c r="AR31" s="61"/>
      <c r="AS31">
        <f ca="1">HLOOKUP($AS$12,$M$12:$AQ$83,AT31,FALSE)</f>
        <v>15</v>
      </c>
      <c r="AT31">
        <v>20</v>
      </c>
    </row>
    <row r="32" spans="2:46" x14ac:dyDescent="0.2">
      <c r="B32" s="412"/>
      <c r="C32" s="412"/>
      <c r="D32" s="87"/>
      <c r="E32" s="84"/>
      <c r="F32" s="75"/>
      <c r="G32" s="343"/>
      <c r="H32" s="345"/>
      <c r="I32" s="347"/>
      <c r="J32" s="350"/>
      <c r="K32" s="108"/>
      <c r="L32" s="280"/>
      <c r="M32" s="231">
        <v>7</v>
      </c>
      <c r="N32" s="231">
        <v>3</v>
      </c>
      <c r="O32" s="231">
        <v>15</v>
      </c>
      <c r="P32" s="231">
        <v>11</v>
      </c>
      <c r="Q32" s="231">
        <v>8</v>
      </c>
      <c r="R32" s="231">
        <v>4</v>
      </c>
      <c r="S32" s="231">
        <v>16</v>
      </c>
      <c r="T32" s="231">
        <v>12</v>
      </c>
      <c r="U32" s="231">
        <v>9</v>
      </c>
      <c r="V32" s="231">
        <v>5</v>
      </c>
      <c r="W32" s="231">
        <v>1</v>
      </c>
      <c r="X32" s="231">
        <v>13</v>
      </c>
      <c r="Y32" s="231">
        <v>10</v>
      </c>
      <c r="Z32" s="231">
        <v>6</v>
      </c>
      <c r="AA32" s="231">
        <v>2</v>
      </c>
      <c r="AB32" s="231">
        <v>14</v>
      </c>
      <c r="AC32" s="231">
        <v>11</v>
      </c>
      <c r="AD32" s="231">
        <v>7</v>
      </c>
      <c r="AE32" s="231">
        <v>3</v>
      </c>
      <c r="AF32" s="231">
        <v>15</v>
      </c>
      <c r="AG32" s="231">
        <v>12</v>
      </c>
      <c r="AH32" s="231">
        <v>8</v>
      </c>
      <c r="AI32" s="231">
        <v>4</v>
      </c>
      <c r="AJ32" s="231">
        <v>16</v>
      </c>
      <c r="AK32" s="231">
        <v>13</v>
      </c>
      <c r="AL32" s="231">
        <v>9</v>
      </c>
      <c r="AM32" s="231">
        <v>5</v>
      </c>
      <c r="AN32" s="231">
        <v>1</v>
      </c>
      <c r="AO32" s="231">
        <v>2</v>
      </c>
      <c r="AP32" s="231">
        <v>10</v>
      </c>
      <c r="AQ32" s="231">
        <v>6</v>
      </c>
      <c r="AR32" s="61"/>
      <c r="AS32">
        <f ca="1">HLOOKUP($AS$12,$M$12:$AQ$83,AT32,FALSE)</f>
        <v>3</v>
      </c>
      <c r="AT32">
        <v>21</v>
      </c>
    </row>
    <row r="33" spans="2:46" x14ac:dyDescent="0.2">
      <c r="B33" s="412"/>
      <c r="C33" s="412"/>
      <c r="D33" s="87"/>
      <c r="E33" s="84"/>
      <c r="F33" s="75"/>
      <c r="G33" s="343"/>
      <c r="H33" s="345"/>
      <c r="I33" s="348"/>
      <c r="J33" s="351"/>
      <c r="K33" s="351"/>
      <c r="L33" s="281"/>
      <c r="M33" s="232">
        <v>11</v>
      </c>
      <c r="N33" s="232">
        <v>7</v>
      </c>
      <c r="O33" s="232">
        <v>3</v>
      </c>
      <c r="P33" s="232">
        <v>15</v>
      </c>
      <c r="Q33" s="232">
        <v>12</v>
      </c>
      <c r="R33" s="232">
        <v>8</v>
      </c>
      <c r="S33" s="232">
        <v>4</v>
      </c>
      <c r="T33" s="232">
        <v>16</v>
      </c>
      <c r="U33" s="232">
        <v>13</v>
      </c>
      <c r="V33" s="232">
        <v>9</v>
      </c>
      <c r="W33" s="232">
        <v>5</v>
      </c>
      <c r="X33" s="232">
        <v>1</v>
      </c>
      <c r="Y33" s="232">
        <v>14</v>
      </c>
      <c r="Z33" s="232">
        <v>10</v>
      </c>
      <c r="AA33" s="232">
        <v>6</v>
      </c>
      <c r="AB33" s="232">
        <v>2</v>
      </c>
      <c r="AC33" s="232">
        <v>15</v>
      </c>
      <c r="AD33" s="232">
        <v>11</v>
      </c>
      <c r="AE33" s="232">
        <v>7</v>
      </c>
      <c r="AF33" s="232">
        <v>3</v>
      </c>
      <c r="AG33" s="232">
        <v>16</v>
      </c>
      <c r="AH33" s="232">
        <v>12</v>
      </c>
      <c r="AI33" s="232">
        <v>8</v>
      </c>
      <c r="AJ33" s="232">
        <v>4</v>
      </c>
      <c r="AK33" s="232">
        <v>1</v>
      </c>
      <c r="AL33" s="232">
        <v>13</v>
      </c>
      <c r="AM33" s="232">
        <v>9</v>
      </c>
      <c r="AN33" s="232">
        <v>5</v>
      </c>
      <c r="AO33" s="232">
        <v>6</v>
      </c>
      <c r="AP33" s="232">
        <v>2</v>
      </c>
      <c r="AQ33" s="232">
        <v>10</v>
      </c>
      <c r="AR33" s="61"/>
      <c r="AS33">
        <f ca="1">HLOOKUP($AS$12,$M$12:$AQ$83,AT33,FALSE)</f>
        <v>7</v>
      </c>
      <c r="AT33">
        <v>22</v>
      </c>
    </row>
    <row r="34" spans="2:46" x14ac:dyDescent="0.2">
      <c r="B34" s="412"/>
      <c r="C34" s="412"/>
      <c r="D34" s="87"/>
      <c r="E34" s="84"/>
      <c r="F34" s="93"/>
      <c r="G34" s="343"/>
      <c r="H34" s="345"/>
      <c r="I34" s="352"/>
      <c r="J34" s="352"/>
      <c r="K34" s="352"/>
      <c r="L34" s="282"/>
      <c r="M34" s="234">
        <v>15</v>
      </c>
      <c r="N34" s="234">
        <v>11</v>
      </c>
      <c r="O34" s="234">
        <v>7</v>
      </c>
      <c r="P34" s="234">
        <v>3</v>
      </c>
      <c r="Q34" s="234">
        <v>16</v>
      </c>
      <c r="R34" s="234">
        <v>12</v>
      </c>
      <c r="S34" s="234">
        <v>8</v>
      </c>
      <c r="T34" s="234">
        <v>4</v>
      </c>
      <c r="U34" s="234">
        <v>1</v>
      </c>
      <c r="V34" s="234">
        <v>13</v>
      </c>
      <c r="W34" s="234">
        <v>9</v>
      </c>
      <c r="X34" s="234">
        <v>5</v>
      </c>
      <c r="Y34" s="234">
        <v>2</v>
      </c>
      <c r="Z34" s="234">
        <v>14</v>
      </c>
      <c r="AA34" s="234">
        <v>10</v>
      </c>
      <c r="AB34" s="234">
        <v>6</v>
      </c>
      <c r="AC34" s="234">
        <v>3</v>
      </c>
      <c r="AD34" s="234">
        <v>15</v>
      </c>
      <c r="AE34" s="234">
        <v>11</v>
      </c>
      <c r="AF34" s="233">
        <v>7</v>
      </c>
      <c r="AG34" s="233">
        <v>4</v>
      </c>
      <c r="AH34" s="233">
        <v>16</v>
      </c>
      <c r="AI34" s="233">
        <v>12</v>
      </c>
      <c r="AJ34" s="233">
        <v>8</v>
      </c>
      <c r="AK34" s="233">
        <v>5</v>
      </c>
      <c r="AL34" s="233">
        <v>1</v>
      </c>
      <c r="AM34" s="233">
        <v>13</v>
      </c>
      <c r="AN34" s="233">
        <v>9</v>
      </c>
      <c r="AO34" s="233">
        <v>10</v>
      </c>
      <c r="AP34" s="233">
        <v>6</v>
      </c>
      <c r="AQ34" s="233">
        <v>2</v>
      </c>
      <c r="AR34" s="61"/>
      <c r="AS34">
        <f ca="1">HLOOKUP($AS$12,$M$12:$AQ$83,AT34,FALSE)</f>
        <v>11</v>
      </c>
      <c r="AT34">
        <v>23</v>
      </c>
    </row>
    <row r="35" spans="2:46" x14ac:dyDescent="0.2">
      <c r="B35" s="412"/>
      <c r="C35" s="412"/>
      <c r="D35" s="87"/>
      <c r="E35" s="95"/>
      <c r="F35" s="75"/>
      <c r="G35" s="343"/>
      <c r="H35" s="78"/>
      <c r="I35" s="77"/>
      <c r="J35" s="77"/>
      <c r="K35" s="77"/>
      <c r="L35" s="25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61"/>
    </row>
    <row r="36" spans="2:46" x14ac:dyDescent="0.2">
      <c r="B36" s="412"/>
      <c r="C36" s="412"/>
      <c r="D36" s="94"/>
      <c r="E36" s="84"/>
      <c r="F36" s="76" t="s">
        <v>41</v>
      </c>
      <c r="G36" s="73"/>
      <c r="H36" s="358"/>
      <c r="I36" s="359"/>
      <c r="J36" s="359"/>
      <c r="K36" s="359"/>
      <c r="L36" s="26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61"/>
    </row>
    <row r="37" spans="2:46" x14ac:dyDescent="0.2">
      <c r="B37" s="412"/>
      <c r="C37" s="412"/>
      <c r="D37" s="91"/>
      <c r="E37" s="85" t="s">
        <v>42</v>
      </c>
      <c r="F37" s="266"/>
      <c r="G37" s="81"/>
      <c r="H37" s="80"/>
      <c r="I37" s="80"/>
      <c r="J37" s="80"/>
      <c r="K37" s="80"/>
      <c r="L37" s="267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61"/>
    </row>
    <row r="38" spans="2:46" ht="15.75" thickBot="1" x14ac:dyDescent="0.25">
      <c r="B38" s="412"/>
      <c r="C38" s="412"/>
      <c r="D38" s="179" t="s">
        <v>43</v>
      </c>
      <c r="E38" s="172"/>
      <c r="F38" s="278"/>
      <c r="G38" s="88"/>
      <c r="H38" s="90"/>
      <c r="I38" s="90"/>
      <c r="J38" s="90"/>
      <c r="K38" s="90"/>
      <c r="L38" s="279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61"/>
    </row>
    <row r="39" spans="2:46" ht="15.75" thickBot="1" x14ac:dyDescent="0.25">
      <c r="B39" s="176"/>
      <c r="C39" s="177"/>
      <c r="D39" s="177"/>
      <c r="E39" s="177"/>
      <c r="F39" s="177"/>
      <c r="G39" s="177"/>
      <c r="H39" s="177"/>
      <c r="I39" s="177"/>
      <c r="J39" s="177"/>
      <c r="K39" s="177"/>
      <c r="L39" s="182" t="s">
        <v>60</v>
      </c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61"/>
    </row>
    <row r="40" spans="2:46" x14ac:dyDescent="0.2">
      <c r="B40" s="412">
        <v>0.41666666666666669</v>
      </c>
      <c r="C40" s="412">
        <v>0.5625</v>
      </c>
      <c r="D40" s="86"/>
      <c r="E40" s="83"/>
      <c r="F40" s="275"/>
      <c r="G40" s="413" t="s">
        <v>40</v>
      </c>
      <c r="H40" s="414" t="s">
        <v>3</v>
      </c>
      <c r="I40" s="415" t="s">
        <v>4</v>
      </c>
      <c r="J40" s="416" t="s">
        <v>5</v>
      </c>
      <c r="K40" s="246" t="s">
        <v>6</v>
      </c>
      <c r="L40" s="247"/>
      <c r="M40" s="230">
        <v>4</v>
      </c>
      <c r="N40" s="230">
        <v>16</v>
      </c>
      <c r="O40" s="230">
        <v>12</v>
      </c>
      <c r="P40" s="230">
        <v>8</v>
      </c>
      <c r="Q40" s="230">
        <v>5</v>
      </c>
      <c r="R40" s="230">
        <v>1</v>
      </c>
      <c r="S40" s="230">
        <v>13</v>
      </c>
      <c r="T40" s="230">
        <v>9</v>
      </c>
      <c r="U40" s="230">
        <v>6</v>
      </c>
      <c r="V40" s="230">
        <v>2</v>
      </c>
      <c r="W40" s="230">
        <v>14</v>
      </c>
      <c r="X40" s="230">
        <v>10</v>
      </c>
      <c r="Y40" s="230">
        <v>7</v>
      </c>
      <c r="Z40" s="230">
        <v>3</v>
      </c>
      <c r="AA40" s="230">
        <v>15</v>
      </c>
      <c r="AB40" s="230">
        <v>11</v>
      </c>
      <c r="AC40" s="230">
        <v>8</v>
      </c>
      <c r="AD40" s="230">
        <v>4</v>
      </c>
      <c r="AE40" s="230">
        <v>16</v>
      </c>
      <c r="AF40" s="230">
        <v>12</v>
      </c>
      <c r="AG40" s="230">
        <v>9</v>
      </c>
      <c r="AH40" s="230">
        <v>5</v>
      </c>
      <c r="AI40" s="230">
        <v>1</v>
      </c>
      <c r="AJ40" s="230">
        <v>13</v>
      </c>
      <c r="AK40" s="230">
        <v>10</v>
      </c>
      <c r="AL40" s="230">
        <v>6</v>
      </c>
      <c r="AM40" s="230">
        <v>2</v>
      </c>
      <c r="AN40" s="230">
        <v>14</v>
      </c>
      <c r="AO40" s="230">
        <v>11</v>
      </c>
      <c r="AP40" s="230">
        <v>7</v>
      </c>
      <c r="AQ40" s="230">
        <v>3</v>
      </c>
      <c r="AR40" s="61"/>
      <c r="AS40">
        <f ca="1">HLOOKUP($AS$12,$M$12:$AQ$83,AT40,FALSE)</f>
        <v>16</v>
      </c>
      <c r="AT40">
        <v>29</v>
      </c>
    </row>
    <row r="41" spans="2:46" x14ac:dyDescent="0.2">
      <c r="B41" s="412"/>
      <c r="C41" s="412"/>
      <c r="D41" s="87"/>
      <c r="E41" s="84"/>
      <c r="F41" s="75"/>
      <c r="G41" s="343"/>
      <c r="H41" s="345"/>
      <c r="I41" s="347"/>
      <c r="J41" s="350"/>
      <c r="K41" s="108"/>
      <c r="L41" s="280"/>
      <c r="M41" s="231">
        <v>8</v>
      </c>
      <c r="N41" s="231">
        <v>4</v>
      </c>
      <c r="O41" s="231">
        <v>16</v>
      </c>
      <c r="P41" s="231">
        <v>12</v>
      </c>
      <c r="Q41" s="231">
        <v>9</v>
      </c>
      <c r="R41" s="231">
        <v>5</v>
      </c>
      <c r="S41" s="231">
        <v>1</v>
      </c>
      <c r="T41" s="231">
        <v>13</v>
      </c>
      <c r="U41" s="231">
        <v>10</v>
      </c>
      <c r="V41" s="231">
        <v>6</v>
      </c>
      <c r="W41" s="231">
        <v>2</v>
      </c>
      <c r="X41" s="231">
        <v>14</v>
      </c>
      <c r="Y41" s="231">
        <v>11</v>
      </c>
      <c r="Z41" s="231">
        <v>7</v>
      </c>
      <c r="AA41" s="231">
        <v>3</v>
      </c>
      <c r="AB41" s="231">
        <v>15</v>
      </c>
      <c r="AC41" s="231">
        <v>12</v>
      </c>
      <c r="AD41" s="231">
        <v>8</v>
      </c>
      <c r="AE41" s="231">
        <v>4</v>
      </c>
      <c r="AF41" s="231">
        <v>16</v>
      </c>
      <c r="AG41" s="231">
        <v>13</v>
      </c>
      <c r="AH41" s="231">
        <v>9</v>
      </c>
      <c r="AI41" s="231">
        <v>5</v>
      </c>
      <c r="AJ41" s="231">
        <v>1</v>
      </c>
      <c r="AK41" s="231">
        <v>14</v>
      </c>
      <c r="AL41" s="231">
        <v>10</v>
      </c>
      <c r="AM41" s="231">
        <v>6</v>
      </c>
      <c r="AN41" s="231">
        <v>2</v>
      </c>
      <c r="AO41" s="231">
        <v>3</v>
      </c>
      <c r="AP41" s="231">
        <v>11</v>
      </c>
      <c r="AQ41" s="231">
        <v>7</v>
      </c>
      <c r="AR41" s="61"/>
      <c r="AS41">
        <f ca="1">HLOOKUP($AS$12,$M$12:$AQ$83,AT41,FALSE)</f>
        <v>4</v>
      </c>
      <c r="AT41">
        <v>30</v>
      </c>
    </row>
    <row r="42" spans="2:46" x14ac:dyDescent="0.2">
      <c r="B42" s="412"/>
      <c r="C42" s="412"/>
      <c r="D42" s="87"/>
      <c r="E42" s="84"/>
      <c r="F42" s="75"/>
      <c r="G42" s="343"/>
      <c r="H42" s="345"/>
      <c r="I42" s="348"/>
      <c r="J42" s="351"/>
      <c r="K42" s="351"/>
      <c r="L42" s="281"/>
      <c r="M42" s="232">
        <v>12</v>
      </c>
      <c r="N42" s="232">
        <v>8</v>
      </c>
      <c r="O42" s="232">
        <v>4</v>
      </c>
      <c r="P42" s="232">
        <v>16</v>
      </c>
      <c r="Q42" s="232">
        <v>13</v>
      </c>
      <c r="R42" s="232">
        <v>9</v>
      </c>
      <c r="S42" s="232">
        <v>5</v>
      </c>
      <c r="T42" s="232">
        <v>1</v>
      </c>
      <c r="U42" s="232">
        <v>14</v>
      </c>
      <c r="V42" s="232">
        <v>10</v>
      </c>
      <c r="W42" s="232">
        <v>6</v>
      </c>
      <c r="X42" s="232">
        <v>2</v>
      </c>
      <c r="Y42" s="232">
        <v>15</v>
      </c>
      <c r="Z42" s="232">
        <v>11</v>
      </c>
      <c r="AA42" s="232">
        <v>7</v>
      </c>
      <c r="AB42" s="232">
        <v>3</v>
      </c>
      <c r="AC42" s="232">
        <v>16</v>
      </c>
      <c r="AD42" s="232">
        <v>12</v>
      </c>
      <c r="AE42" s="232">
        <v>8</v>
      </c>
      <c r="AF42" s="232">
        <v>4</v>
      </c>
      <c r="AG42" s="232">
        <v>1</v>
      </c>
      <c r="AH42" s="232">
        <v>13</v>
      </c>
      <c r="AI42" s="232">
        <v>9</v>
      </c>
      <c r="AJ42" s="232">
        <v>5</v>
      </c>
      <c r="AK42" s="232">
        <v>2</v>
      </c>
      <c r="AL42" s="232">
        <v>14</v>
      </c>
      <c r="AM42" s="232">
        <v>10</v>
      </c>
      <c r="AN42" s="232">
        <v>6</v>
      </c>
      <c r="AO42" s="232">
        <v>7</v>
      </c>
      <c r="AP42" s="232">
        <v>3</v>
      </c>
      <c r="AQ42" s="232">
        <v>11</v>
      </c>
      <c r="AR42" s="61"/>
      <c r="AS42">
        <f ca="1">HLOOKUP($AS$12,$M$12:$AQ$83,AT42,FALSE)</f>
        <v>8</v>
      </c>
      <c r="AT42">
        <v>31</v>
      </c>
    </row>
    <row r="43" spans="2:46" x14ac:dyDescent="0.2">
      <c r="B43" s="412"/>
      <c r="C43" s="412"/>
      <c r="D43" s="87"/>
      <c r="E43" s="84"/>
      <c r="F43" s="93"/>
      <c r="G43" s="343"/>
      <c r="H43" s="345"/>
      <c r="I43" s="352"/>
      <c r="J43" s="352"/>
      <c r="K43" s="352"/>
      <c r="L43" s="282"/>
      <c r="M43" s="234">
        <v>16</v>
      </c>
      <c r="N43" s="234">
        <v>12</v>
      </c>
      <c r="O43" s="234">
        <v>8</v>
      </c>
      <c r="P43" s="234">
        <v>4</v>
      </c>
      <c r="Q43" s="234">
        <v>1</v>
      </c>
      <c r="R43" s="234">
        <v>13</v>
      </c>
      <c r="S43" s="234">
        <v>9</v>
      </c>
      <c r="T43" s="234">
        <v>5</v>
      </c>
      <c r="U43" s="234">
        <v>2</v>
      </c>
      <c r="V43" s="234">
        <v>14</v>
      </c>
      <c r="W43" s="234">
        <v>10</v>
      </c>
      <c r="X43" s="233">
        <v>6</v>
      </c>
      <c r="Y43" s="233">
        <v>3</v>
      </c>
      <c r="Z43" s="233">
        <v>15</v>
      </c>
      <c r="AA43" s="233">
        <v>11</v>
      </c>
      <c r="AB43" s="233">
        <v>7</v>
      </c>
      <c r="AC43" s="233">
        <v>4</v>
      </c>
      <c r="AD43" s="233">
        <v>16</v>
      </c>
      <c r="AE43" s="233">
        <v>12</v>
      </c>
      <c r="AF43" s="233">
        <v>8</v>
      </c>
      <c r="AG43" s="233">
        <v>5</v>
      </c>
      <c r="AH43" s="233">
        <v>1</v>
      </c>
      <c r="AI43" s="233">
        <v>13</v>
      </c>
      <c r="AJ43" s="233">
        <v>9</v>
      </c>
      <c r="AK43" s="233">
        <v>6</v>
      </c>
      <c r="AL43" s="233">
        <v>2</v>
      </c>
      <c r="AM43" s="233">
        <v>14</v>
      </c>
      <c r="AN43" s="233">
        <v>10</v>
      </c>
      <c r="AO43" s="233">
        <v>11</v>
      </c>
      <c r="AP43" s="233">
        <v>7</v>
      </c>
      <c r="AQ43" s="233">
        <v>3</v>
      </c>
      <c r="AR43" s="61"/>
      <c r="AS43">
        <f ca="1">HLOOKUP($AS$12,$M$12:$AQ$83,AT43,FALSE)</f>
        <v>12</v>
      </c>
      <c r="AT43">
        <v>32</v>
      </c>
    </row>
    <row r="44" spans="2:46" x14ac:dyDescent="0.2">
      <c r="B44" s="412"/>
      <c r="C44" s="412"/>
      <c r="D44" s="87"/>
      <c r="E44" s="95"/>
      <c r="F44" s="75"/>
      <c r="G44" s="343"/>
      <c r="H44" s="78"/>
      <c r="I44" s="77"/>
      <c r="J44" s="77"/>
      <c r="K44" s="77"/>
      <c r="L44" s="25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61"/>
    </row>
    <row r="45" spans="2:46" x14ac:dyDescent="0.2">
      <c r="B45" s="412"/>
      <c r="C45" s="412"/>
      <c r="D45" s="94"/>
      <c r="E45" s="84"/>
      <c r="F45" s="76" t="s">
        <v>41</v>
      </c>
      <c r="G45" s="73"/>
      <c r="H45" s="358"/>
      <c r="I45" s="359"/>
      <c r="J45" s="359"/>
      <c r="K45" s="359"/>
      <c r="L45" s="26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61"/>
    </row>
    <row r="46" spans="2:46" x14ac:dyDescent="0.2">
      <c r="B46" s="412"/>
      <c r="C46" s="412"/>
      <c r="D46" s="91"/>
      <c r="E46" s="85" t="s">
        <v>42</v>
      </c>
      <c r="F46" s="266"/>
      <c r="G46" s="81"/>
      <c r="H46" s="80"/>
      <c r="I46" s="80"/>
      <c r="J46" s="80"/>
      <c r="K46" s="80"/>
      <c r="L46" s="267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61"/>
    </row>
    <row r="47" spans="2:46" ht="15.75" thickBot="1" x14ac:dyDescent="0.25">
      <c r="B47" s="412"/>
      <c r="C47" s="412"/>
      <c r="D47" s="179" t="s">
        <v>43</v>
      </c>
      <c r="E47" s="172"/>
      <c r="F47" s="278"/>
      <c r="G47" s="88"/>
      <c r="H47" s="90"/>
      <c r="I47" s="90"/>
      <c r="J47" s="90"/>
      <c r="K47" s="90"/>
      <c r="L47" s="279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61"/>
    </row>
    <row r="48" spans="2:46" ht="15.75" thickBot="1" x14ac:dyDescent="0.25">
      <c r="B48" s="176"/>
      <c r="C48" s="177"/>
      <c r="D48" s="177"/>
      <c r="E48" s="177"/>
      <c r="F48" s="249"/>
      <c r="G48" s="250"/>
      <c r="H48" s="250"/>
      <c r="I48" s="250"/>
      <c r="J48" s="250"/>
      <c r="K48" s="250"/>
      <c r="L48" s="288" t="s">
        <v>60</v>
      </c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61"/>
    </row>
    <row r="49" spans="2:46" x14ac:dyDescent="0.2">
      <c r="B49" s="412">
        <v>0.54166666666666663</v>
      </c>
      <c r="C49" s="412">
        <v>0.6875</v>
      </c>
      <c r="D49" s="86"/>
      <c r="E49" s="83"/>
      <c r="F49" s="275"/>
      <c r="G49" s="413" t="s">
        <v>40</v>
      </c>
      <c r="H49" s="414" t="s">
        <v>3</v>
      </c>
      <c r="I49" s="415" t="s">
        <v>4</v>
      </c>
      <c r="J49" s="416" t="s">
        <v>5</v>
      </c>
      <c r="K49" s="246" t="s">
        <v>6</v>
      </c>
      <c r="L49" s="247"/>
      <c r="M49" s="230">
        <v>5</v>
      </c>
      <c r="N49" s="230">
        <v>1</v>
      </c>
      <c r="O49" s="230">
        <v>13</v>
      </c>
      <c r="P49" s="230">
        <v>9</v>
      </c>
      <c r="Q49" s="230">
        <v>6</v>
      </c>
      <c r="R49" s="230">
        <v>2</v>
      </c>
      <c r="S49" s="230">
        <v>14</v>
      </c>
      <c r="T49" s="230">
        <v>10</v>
      </c>
      <c r="U49" s="230">
        <v>7</v>
      </c>
      <c r="V49" s="230">
        <v>3</v>
      </c>
      <c r="W49" s="230">
        <v>15</v>
      </c>
      <c r="X49" s="230">
        <v>11</v>
      </c>
      <c r="Y49" s="230">
        <v>8</v>
      </c>
      <c r="Z49" s="230">
        <v>4</v>
      </c>
      <c r="AA49" s="230">
        <v>16</v>
      </c>
      <c r="AB49" s="230">
        <v>12</v>
      </c>
      <c r="AC49" s="230">
        <v>9</v>
      </c>
      <c r="AD49" s="230">
        <v>5</v>
      </c>
      <c r="AE49" s="230">
        <v>1</v>
      </c>
      <c r="AF49" s="230">
        <v>13</v>
      </c>
      <c r="AG49" s="230">
        <v>10</v>
      </c>
      <c r="AH49" s="230">
        <v>6</v>
      </c>
      <c r="AI49" s="230">
        <v>2</v>
      </c>
      <c r="AJ49" s="230">
        <v>14</v>
      </c>
      <c r="AK49" s="230">
        <v>11</v>
      </c>
      <c r="AL49" s="230">
        <v>7</v>
      </c>
      <c r="AM49" s="230">
        <v>3</v>
      </c>
      <c r="AN49" s="230">
        <v>15</v>
      </c>
      <c r="AO49" s="230">
        <v>12</v>
      </c>
      <c r="AP49" s="230">
        <v>8</v>
      </c>
      <c r="AQ49" s="230">
        <v>4</v>
      </c>
      <c r="AR49" s="61"/>
      <c r="AS49">
        <f ca="1">HLOOKUP($AS$12,$M$12:$AQ$83,AT49,FALSE)</f>
        <v>1</v>
      </c>
      <c r="AT49">
        <v>38</v>
      </c>
    </row>
    <row r="50" spans="2:46" x14ac:dyDescent="0.2">
      <c r="B50" s="412"/>
      <c r="C50" s="412"/>
      <c r="D50" s="87"/>
      <c r="E50" s="84"/>
      <c r="F50" s="75"/>
      <c r="G50" s="343"/>
      <c r="H50" s="345"/>
      <c r="I50" s="347"/>
      <c r="J50" s="350"/>
      <c r="K50" s="108"/>
      <c r="L50" s="280"/>
      <c r="M50" s="231">
        <v>9</v>
      </c>
      <c r="N50" s="231">
        <v>5</v>
      </c>
      <c r="O50" s="231">
        <v>1</v>
      </c>
      <c r="P50" s="231">
        <v>13</v>
      </c>
      <c r="Q50" s="231">
        <v>10</v>
      </c>
      <c r="R50" s="231">
        <v>6</v>
      </c>
      <c r="S50" s="231">
        <v>2</v>
      </c>
      <c r="T50" s="231">
        <v>14</v>
      </c>
      <c r="U50" s="231">
        <v>11</v>
      </c>
      <c r="V50" s="231">
        <v>7</v>
      </c>
      <c r="W50" s="231">
        <v>3</v>
      </c>
      <c r="X50" s="231">
        <v>15</v>
      </c>
      <c r="Y50" s="231">
        <v>12</v>
      </c>
      <c r="Z50" s="231">
        <v>8</v>
      </c>
      <c r="AA50" s="231">
        <v>4</v>
      </c>
      <c r="AB50" s="231">
        <v>16</v>
      </c>
      <c r="AC50" s="231">
        <v>13</v>
      </c>
      <c r="AD50" s="231">
        <v>9</v>
      </c>
      <c r="AE50" s="231">
        <v>5</v>
      </c>
      <c r="AF50" s="231">
        <v>1</v>
      </c>
      <c r="AG50" s="231">
        <v>14</v>
      </c>
      <c r="AH50" s="231">
        <v>10</v>
      </c>
      <c r="AI50" s="231">
        <v>6</v>
      </c>
      <c r="AJ50" s="231">
        <v>2</v>
      </c>
      <c r="AK50" s="231">
        <v>15</v>
      </c>
      <c r="AL50" s="231">
        <v>11</v>
      </c>
      <c r="AM50" s="231">
        <v>7</v>
      </c>
      <c r="AN50" s="231">
        <v>3</v>
      </c>
      <c r="AO50" s="231">
        <v>4</v>
      </c>
      <c r="AP50" s="231">
        <v>12</v>
      </c>
      <c r="AQ50" s="231">
        <v>8</v>
      </c>
      <c r="AR50" s="61"/>
      <c r="AS50">
        <f ca="1">HLOOKUP($AS$12,$M$12:$AQ$83,AT50,FALSE)</f>
        <v>5</v>
      </c>
      <c r="AT50">
        <v>39</v>
      </c>
    </row>
    <row r="51" spans="2:46" x14ac:dyDescent="0.2">
      <c r="B51" s="412"/>
      <c r="C51" s="412"/>
      <c r="D51" s="87"/>
      <c r="E51" s="84"/>
      <c r="F51" s="75"/>
      <c r="G51" s="343"/>
      <c r="H51" s="345"/>
      <c r="I51" s="348"/>
      <c r="J51" s="351"/>
      <c r="K51" s="351"/>
      <c r="L51" s="281"/>
      <c r="M51" s="232">
        <v>13</v>
      </c>
      <c r="N51" s="232">
        <v>9</v>
      </c>
      <c r="O51" s="232">
        <v>5</v>
      </c>
      <c r="P51" s="232">
        <v>1</v>
      </c>
      <c r="Q51" s="232">
        <v>14</v>
      </c>
      <c r="R51" s="232">
        <v>10</v>
      </c>
      <c r="S51" s="232">
        <v>6</v>
      </c>
      <c r="T51" s="232">
        <v>2</v>
      </c>
      <c r="U51" s="232">
        <v>15</v>
      </c>
      <c r="V51" s="232">
        <v>11</v>
      </c>
      <c r="W51" s="232">
        <v>7</v>
      </c>
      <c r="X51" s="232">
        <v>3</v>
      </c>
      <c r="Y51" s="232">
        <v>16</v>
      </c>
      <c r="Z51" s="232">
        <v>12</v>
      </c>
      <c r="AA51" s="232">
        <v>8</v>
      </c>
      <c r="AB51" s="232">
        <v>4</v>
      </c>
      <c r="AC51" s="232">
        <v>1</v>
      </c>
      <c r="AD51" s="232">
        <v>13</v>
      </c>
      <c r="AE51" s="232">
        <v>9</v>
      </c>
      <c r="AF51" s="232">
        <v>5</v>
      </c>
      <c r="AG51" s="232">
        <v>2</v>
      </c>
      <c r="AH51" s="232">
        <v>14</v>
      </c>
      <c r="AI51" s="232">
        <v>10</v>
      </c>
      <c r="AJ51" s="232">
        <v>6</v>
      </c>
      <c r="AK51" s="232">
        <v>3</v>
      </c>
      <c r="AL51" s="232">
        <v>15</v>
      </c>
      <c r="AM51" s="232">
        <v>11</v>
      </c>
      <c r="AN51" s="232">
        <v>7</v>
      </c>
      <c r="AO51" s="232">
        <v>8</v>
      </c>
      <c r="AP51" s="232">
        <v>4</v>
      </c>
      <c r="AQ51" s="232">
        <v>12</v>
      </c>
      <c r="AR51" s="61"/>
      <c r="AS51">
        <f ca="1">HLOOKUP($AS$12,$M$12:$AQ$83,AT51,FALSE)</f>
        <v>9</v>
      </c>
      <c r="AT51">
        <v>40</v>
      </c>
    </row>
    <row r="52" spans="2:46" x14ac:dyDescent="0.2">
      <c r="B52" s="412"/>
      <c r="C52" s="412"/>
      <c r="D52" s="87"/>
      <c r="E52" s="84"/>
      <c r="F52" s="93"/>
      <c r="G52" s="343"/>
      <c r="H52" s="345"/>
      <c r="I52" s="352"/>
      <c r="J52" s="352"/>
      <c r="K52" s="352"/>
      <c r="L52" s="282"/>
      <c r="M52" s="234">
        <v>1</v>
      </c>
      <c r="N52" s="234">
        <v>13</v>
      </c>
      <c r="O52" s="234">
        <v>9</v>
      </c>
      <c r="P52" s="234">
        <v>5</v>
      </c>
      <c r="Q52" s="234">
        <v>2</v>
      </c>
      <c r="R52" s="234">
        <v>14</v>
      </c>
      <c r="S52" s="234">
        <v>10</v>
      </c>
      <c r="T52" s="234">
        <v>6</v>
      </c>
      <c r="U52" s="234">
        <v>3</v>
      </c>
      <c r="V52" s="234">
        <v>15</v>
      </c>
      <c r="W52" s="234">
        <v>11</v>
      </c>
      <c r="X52" s="233">
        <v>7</v>
      </c>
      <c r="Y52" s="233">
        <v>4</v>
      </c>
      <c r="Z52" s="233">
        <v>16</v>
      </c>
      <c r="AA52" s="233">
        <v>12</v>
      </c>
      <c r="AB52" s="233">
        <v>8</v>
      </c>
      <c r="AC52" s="233">
        <v>5</v>
      </c>
      <c r="AD52" s="233">
        <v>1</v>
      </c>
      <c r="AE52" s="233">
        <v>13</v>
      </c>
      <c r="AF52" s="233">
        <v>9</v>
      </c>
      <c r="AG52" s="233">
        <v>6</v>
      </c>
      <c r="AH52" s="233">
        <v>2</v>
      </c>
      <c r="AI52" s="233">
        <v>14</v>
      </c>
      <c r="AJ52" s="233">
        <v>10</v>
      </c>
      <c r="AK52" s="233">
        <v>7</v>
      </c>
      <c r="AL52" s="233">
        <v>3</v>
      </c>
      <c r="AM52" s="233">
        <v>15</v>
      </c>
      <c r="AN52" s="233">
        <v>11</v>
      </c>
      <c r="AO52" s="233">
        <v>12</v>
      </c>
      <c r="AP52" s="233">
        <v>8</v>
      </c>
      <c r="AQ52" s="233">
        <v>4</v>
      </c>
      <c r="AR52" s="61"/>
      <c r="AS52">
        <f ca="1">HLOOKUP($AS$12,$M$12:$AQ$83,AT52,FALSE)</f>
        <v>13</v>
      </c>
      <c r="AT52">
        <v>41</v>
      </c>
    </row>
    <row r="53" spans="2:46" x14ac:dyDescent="0.2">
      <c r="B53" s="412"/>
      <c r="C53" s="412"/>
      <c r="D53" s="87"/>
      <c r="E53" s="95"/>
      <c r="F53" s="75"/>
      <c r="G53" s="343"/>
      <c r="H53" s="78"/>
      <c r="I53" s="77"/>
      <c r="J53" s="77"/>
      <c r="K53" s="77"/>
      <c r="L53" s="25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61"/>
    </row>
    <row r="54" spans="2:46" x14ac:dyDescent="0.2">
      <c r="B54" s="412"/>
      <c r="C54" s="412"/>
      <c r="D54" s="94"/>
      <c r="E54" s="84"/>
      <c r="F54" s="76" t="s">
        <v>41</v>
      </c>
      <c r="G54" s="73"/>
      <c r="H54" s="358"/>
      <c r="I54" s="359"/>
      <c r="J54" s="359"/>
      <c r="K54" s="359"/>
      <c r="L54" s="26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61"/>
    </row>
    <row r="55" spans="2:46" x14ac:dyDescent="0.2">
      <c r="B55" s="412"/>
      <c r="C55" s="412"/>
      <c r="D55" s="91"/>
      <c r="E55" s="85" t="s">
        <v>42</v>
      </c>
      <c r="F55" s="266"/>
      <c r="G55" s="81"/>
      <c r="H55" s="80"/>
      <c r="I55" s="80"/>
      <c r="J55" s="80"/>
      <c r="K55" s="80"/>
      <c r="L55" s="267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61"/>
    </row>
    <row r="56" spans="2:46" ht="15.75" thickBot="1" x14ac:dyDescent="0.25">
      <c r="B56" s="412"/>
      <c r="C56" s="412"/>
      <c r="D56" s="179" t="s">
        <v>43</v>
      </c>
      <c r="E56" s="172"/>
      <c r="F56" s="278"/>
      <c r="G56" s="88"/>
      <c r="H56" s="90"/>
      <c r="I56" s="90"/>
      <c r="J56" s="90"/>
      <c r="K56" s="90"/>
      <c r="L56" s="279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61"/>
    </row>
    <row r="57" spans="2:46" ht="15.75" thickBot="1" x14ac:dyDescent="0.25">
      <c r="B57" s="176"/>
      <c r="C57" s="177"/>
      <c r="D57" s="177"/>
      <c r="E57" s="177"/>
      <c r="F57" s="251"/>
      <c r="G57" s="244"/>
      <c r="H57" s="244"/>
      <c r="I57" s="244"/>
      <c r="J57" s="244"/>
      <c r="K57" s="252"/>
      <c r="L57" s="245" t="s">
        <v>60</v>
      </c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61"/>
    </row>
    <row r="58" spans="2:46" x14ac:dyDescent="0.2">
      <c r="B58" s="412">
        <v>0.66666666666666663</v>
      </c>
      <c r="C58" s="412">
        <v>0.8125</v>
      </c>
      <c r="D58" s="86"/>
      <c r="E58" s="83"/>
      <c r="F58" s="75"/>
      <c r="G58" s="343" t="s">
        <v>40</v>
      </c>
      <c r="H58" s="345" t="s">
        <v>3</v>
      </c>
      <c r="I58" s="347" t="s">
        <v>4</v>
      </c>
      <c r="J58" s="417" t="s">
        <v>5</v>
      </c>
      <c r="K58" s="239" t="s">
        <v>6</v>
      </c>
      <c r="L58" s="247"/>
      <c r="M58" s="230">
        <v>6</v>
      </c>
      <c r="N58" s="230">
        <v>2</v>
      </c>
      <c r="O58" s="230">
        <v>14</v>
      </c>
      <c r="P58" s="230">
        <v>10</v>
      </c>
      <c r="Q58" s="230">
        <v>7</v>
      </c>
      <c r="R58" s="230">
        <v>3</v>
      </c>
      <c r="S58" s="230">
        <v>15</v>
      </c>
      <c r="T58" s="230">
        <v>11</v>
      </c>
      <c r="U58" s="230">
        <v>8</v>
      </c>
      <c r="V58" s="230">
        <v>4</v>
      </c>
      <c r="W58" s="230">
        <v>16</v>
      </c>
      <c r="X58" s="230">
        <v>12</v>
      </c>
      <c r="Y58" s="230">
        <v>9</v>
      </c>
      <c r="Z58" s="230">
        <v>5</v>
      </c>
      <c r="AA58" s="230">
        <v>1</v>
      </c>
      <c r="AB58" s="230">
        <v>13</v>
      </c>
      <c r="AC58" s="230">
        <v>10</v>
      </c>
      <c r="AD58" s="230">
        <v>6</v>
      </c>
      <c r="AE58" s="230">
        <v>2</v>
      </c>
      <c r="AF58" s="230">
        <v>14</v>
      </c>
      <c r="AG58" s="230">
        <v>11</v>
      </c>
      <c r="AH58" s="230">
        <v>7</v>
      </c>
      <c r="AI58" s="230">
        <v>3</v>
      </c>
      <c r="AJ58" s="230">
        <v>15</v>
      </c>
      <c r="AK58" s="230">
        <v>12</v>
      </c>
      <c r="AL58" s="230">
        <v>8</v>
      </c>
      <c r="AM58" s="230">
        <v>4</v>
      </c>
      <c r="AN58" s="230">
        <v>16</v>
      </c>
      <c r="AO58" s="230">
        <v>13</v>
      </c>
      <c r="AP58" s="230">
        <v>9</v>
      </c>
      <c r="AQ58" s="230">
        <v>5</v>
      </c>
      <c r="AR58" s="61"/>
      <c r="AS58">
        <f ca="1">HLOOKUP($AS$12,$M$12:$AQ$83,AT58,FALSE)</f>
        <v>2</v>
      </c>
      <c r="AT58">
        <v>47</v>
      </c>
    </row>
    <row r="59" spans="2:46" x14ac:dyDescent="0.2">
      <c r="B59" s="412"/>
      <c r="C59" s="412"/>
      <c r="D59" s="87"/>
      <c r="E59" s="84"/>
      <c r="F59" s="75"/>
      <c r="G59" s="343"/>
      <c r="H59" s="345"/>
      <c r="I59" s="347"/>
      <c r="J59" s="350"/>
      <c r="K59" s="108"/>
      <c r="L59" s="108"/>
      <c r="M59" s="231">
        <v>10</v>
      </c>
      <c r="N59" s="231">
        <v>6</v>
      </c>
      <c r="O59" s="231">
        <v>2</v>
      </c>
      <c r="P59" s="231">
        <v>14</v>
      </c>
      <c r="Q59" s="231">
        <v>11</v>
      </c>
      <c r="R59" s="231">
        <v>7</v>
      </c>
      <c r="S59" s="231">
        <v>3</v>
      </c>
      <c r="T59" s="231">
        <v>15</v>
      </c>
      <c r="U59" s="231">
        <v>12</v>
      </c>
      <c r="V59" s="231">
        <v>8</v>
      </c>
      <c r="W59" s="231">
        <v>4</v>
      </c>
      <c r="X59" s="231">
        <v>16</v>
      </c>
      <c r="Y59" s="231">
        <v>13</v>
      </c>
      <c r="Z59" s="231">
        <v>9</v>
      </c>
      <c r="AA59" s="231">
        <v>5</v>
      </c>
      <c r="AB59" s="231">
        <v>1</v>
      </c>
      <c r="AC59" s="231">
        <v>14</v>
      </c>
      <c r="AD59" s="231">
        <v>10</v>
      </c>
      <c r="AE59" s="231">
        <v>6</v>
      </c>
      <c r="AF59" s="231">
        <v>2</v>
      </c>
      <c r="AG59" s="231">
        <v>15</v>
      </c>
      <c r="AH59" s="231">
        <v>11</v>
      </c>
      <c r="AI59" s="231">
        <v>7</v>
      </c>
      <c r="AJ59" s="231">
        <v>3</v>
      </c>
      <c r="AK59" s="231">
        <v>16</v>
      </c>
      <c r="AL59" s="231">
        <v>12</v>
      </c>
      <c r="AM59" s="231">
        <v>8</v>
      </c>
      <c r="AN59" s="231">
        <v>4</v>
      </c>
      <c r="AO59" s="231">
        <v>5</v>
      </c>
      <c r="AP59" s="231">
        <v>13</v>
      </c>
      <c r="AQ59" s="231">
        <v>9</v>
      </c>
      <c r="AR59" s="61"/>
      <c r="AS59">
        <f ca="1">HLOOKUP($AS$12,$M$12:$AQ$83,AT59,FALSE)</f>
        <v>6</v>
      </c>
      <c r="AT59">
        <v>48</v>
      </c>
    </row>
    <row r="60" spans="2:46" x14ac:dyDescent="0.2">
      <c r="B60" s="412"/>
      <c r="C60" s="412"/>
      <c r="D60" s="87"/>
      <c r="E60" s="84"/>
      <c r="F60" s="75"/>
      <c r="G60" s="343"/>
      <c r="H60" s="345"/>
      <c r="I60" s="348"/>
      <c r="J60" s="351"/>
      <c r="K60" s="351"/>
      <c r="L60" s="284"/>
      <c r="M60" s="232">
        <v>14</v>
      </c>
      <c r="N60" s="232">
        <v>10</v>
      </c>
      <c r="O60" s="232">
        <v>6</v>
      </c>
      <c r="P60" s="232">
        <v>2</v>
      </c>
      <c r="Q60" s="232">
        <v>15</v>
      </c>
      <c r="R60" s="232">
        <v>11</v>
      </c>
      <c r="S60" s="232">
        <v>7</v>
      </c>
      <c r="T60" s="232">
        <v>3</v>
      </c>
      <c r="U60" s="232">
        <v>16</v>
      </c>
      <c r="V60" s="232">
        <v>12</v>
      </c>
      <c r="W60" s="232">
        <v>8</v>
      </c>
      <c r="X60" s="232">
        <v>4</v>
      </c>
      <c r="Y60" s="232">
        <v>1</v>
      </c>
      <c r="Z60" s="232">
        <v>13</v>
      </c>
      <c r="AA60" s="232">
        <v>9</v>
      </c>
      <c r="AB60" s="232">
        <v>5</v>
      </c>
      <c r="AC60" s="232">
        <v>2</v>
      </c>
      <c r="AD60" s="232">
        <v>14</v>
      </c>
      <c r="AE60" s="232">
        <v>10</v>
      </c>
      <c r="AF60" s="232">
        <v>6</v>
      </c>
      <c r="AG60" s="232">
        <v>3</v>
      </c>
      <c r="AH60" s="232">
        <v>15</v>
      </c>
      <c r="AI60" s="232">
        <v>11</v>
      </c>
      <c r="AJ60" s="232">
        <v>7</v>
      </c>
      <c r="AK60" s="232">
        <v>4</v>
      </c>
      <c r="AL60" s="232">
        <v>16</v>
      </c>
      <c r="AM60" s="232">
        <v>12</v>
      </c>
      <c r="AN60" s="232">
        <v>8</v>
      </c>
      <c r="AO60" s="232">
        <v>9</v>
      </c>
      <c r="AP60" s="232">
        <v>5</v>
      </c>
      <c r="AQ60" s="232">
        <v>13</v>
      </c>
      <c r="AR60" s="61"/>
      <c r="AS60">
        <f ca="1">HLOOKUP($AS$12,$M$12:$AQ$83,AT60,FALSE)</f>
        <v>10</v>
      </c>
      <c r="AT60">
        <v>49</v>
      </c>
    </row>
    <row r="61" spans="2:46" x14ac:dyDescent="0.2">
      <c r="B61" s="412"/>
      <c r="C61" s="412"/>
      <c r="D61" s="87"/>
      <c r="E61" s="84"/>
      <c r="F61" s="93"/>
      <c r="G61" s="343"/>
      <c r="H61" s="345"/>
      <c r="I61" s="352"/>
      <c r="J61" s="352"/>
      <c r="K61" s="352"/>
      <c r="L61" s="285"/>
      <c r="M61" s="234">
        <v>2</v>
      </c>
      <c r="N61" s="234">
        <v>14</v>
      </c>
      <c r="O61" s="234">
        <v>10</v>
      </c>
      <c r="P61" s="234">
        <v>6</v>
      </c>
      <c r="Q61" s="234">
        <v>3</v>
      </c>
      <c r="R61" s="234">
        <v>15</v>
      </c>
      <c r="S61" s="234">
        <v>11</v>
      </c>
      <c r="T61" s="234">
        <v>7</v>
      </c>
      <c r="U61" s="234">
        <v>4</v>
      </c>
      <c r="V61" s="234">
        <v>16</v>
      </c>
      <c r="W61" s="234">
        <v>12</v>
      </c>
      <c r="X61" s="233">
        <v>8</v>
      </c>
      <c r="Y61" s="233">
        <v>5</v>
      </c>
      <c r="Z61" s="233">
        <v>1</v>
      </c>
      <c r="AA61" s="233">
        <v>13</v>
      </c>
      <c r="AB61" s="233">
        <v>9</v>
      </c>
      <c r="AC61" s="233">
        <v>6</v>
      </c>
      <c r="AD61" s="233">
        <v>2</v>
      </c>
      <c r="AE61" s="233">
        <v>14</v>
      </c>
      <c r="AF61" s="233">
        <v>10</v>
      </c>
      <c r="AG61" s="233">
        <v>7</v>
      </c>
      <c r="AH61" s="233">
        <v>3</v>
      </c>
      <c r="AI61" s="233">
        <v>15</v>
      </c>
      <c r="AJ61" s="233">
        <v>11</v>
      </c>
      <c r="AK61" s="233">
        <v>8</v>
      </c>
      <c r="AL61" s="233">
        <v>4</v>
      </c>
      <c r="AM61" s="233">
        <v>16</v>
      </c>
      <c r="AN61" s="233">
        <v>12</v>
      </c>
      <c r="AO61" s="233">
        <v>13</v>
      </c>
      <c r="AP61" s="233">
        <v>9</v>
      </c>
      <c r="AQ61" s="233">
        <v>5</v>
      </c>
      <c r="AR61" s="61"/>
      <c r="AS61">
        <f ca="1">HLOOKUP($AS$12,$M$12:$AQ$83,AT61,FALSE)</f>
        <v>14</v>
      </c>
      <c r="AT61">
        <v>50</v>
      </c>
    </row>
    <row r="62" spans="2:46" x14ac:dyDescent="0.2">
      <c r="B62" s="412"/>
      <c r="C62" s="412"/>
      <c r="D62" s="87"/>
      <c r="E62" s="95"/>
      <c r="F62" s="75"/>
      <c r="G62" s="343"/>
      <c r="H62" s="78"/>
      <c r="I62" s="77"/>
      <c r="J62" s="77"/>
      <c r="K62" s="77"/>
      <c r="L62" s="77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61"/>
    </row>
    <row r="63" spans="2:46" x14ac:dyDescent="0.2">
      <c r="B63" s="412"/>
      <c r="C63" s="412"/>
      <c r="D63" s="94"/>
      <c r="E63" s="84"/>
      <c r="F63" s="76" t="s">
        <v>41</v>
      </c>
      <c r="G63" s="73"/>
      <c r="H63" s="358"/>
      <c r="I63" s="359"/>
      <c r="J63" s="359"/>
      <c r="K63" s="359"/>
      <c r="L63" s="287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61"/>
    </row>
    <row r="64" spans="2:46" x14ac:dyDescent="0.2">
      <c r="B64" s="412"/>
      <c r="C64" s="412"/>
      <c r="D64" s="91"/>
      <c r="E64" s="85" t="s">
        <v>42</v>
      </c>
      <c r="F64" s="82"/>
      <c r="G64" s="81"/>
      <c r="H64" s="80"/>
      <c r="I64" s="80"/>
      <c r="J64" s="80"/>
      <c r="K64" s="80"/>
      <c r="L64" s="80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  <c r="AQ64" s="236"/>
      <c r="AR64" s="61"/>
    </row>
    <row r="65" spans="2:46" ht="15.75" thickBot="1" x14ac:dyDescent="0.25">
      <c r="B65" s="412"/>
      <c r="C65" s="412"/>
      <c r="D65" s="179" t="s">
        <v>43</v>
      </c>
      <c r="E65" s="172"/>
      <c r="F65" s="173"/>
      <c r="G65" s="172"/>
      <c r="H65" s="174"/>
      <c r="I65" s="174"/>
      <c r="J65" s="174"/>
      <c r="K65" s="174"/>
      <c r="L65" s="240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61"/>
    </row>
    <row r="66" spans="2:46" ht="15.75" thickBot="1" x14ac:dyDescent="0.25">
      <c r="B66" s="109"/>
      <c r="C66" s="110"/>
      <c r="D66" s="111"/>
      <c r="E66" s="112"/>
      <c r="F66" s="113"/>
      <c r="G66" s="112"/>
      <c r="H66" s="286"/>
      <c r="I66" s="286"/>
      <c r="J66" s="286"/>
      <c r="K66" s="286"/>
      <c r="L66" s="248" t="s">
        <v>60</v>
      </c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29"/>
      <c r="AL66" s="229"/>
      <c r="AM66" s="229"/>
      <c r="AN66" s="229"/>
      <c r="AO66" s="229"/>
      <c r="AP66" s="229"/>
      <c r="AQ66" s="229"/>
      <c r="AR66" s="61"/>
    </row>
    <row r="67" spans="2:46" x14ac:dyDescent="0.2">
      <c r="B67" s="412">
        <v>0.79166666666666663</v>
      </c>
      <c r="C67" s="412">
        <v>0.9375</v>
      </c>
      <c r="D67" s="86"/>
      <c r="E67" s="83"/>
      <c r="F67" s="275"/>
      <c r="G67" s="413" t="s">
        <v>40</v>
      </c>
      <c r="H67" s="414" t="s">
        <v>3</v>
      </c>
      <c r="I67" s="415" t="s">
        <v>4</v>
      </c>
      <c r="J67" s="416" t="s">
        <v>5</v>
      </c>
      <c r="K67" s="246" t="s">
        <v>6</v>
      </c>
      <c r="L67" s="247"/>
      <c r="M67" s="230">
        <v>7</v>
      </c>
      <c r="N67" s="230">
        <v>3</v>
      </c>
      <c r="O67" s="230">
        <v>15</v>
      </c>
      <c r="P67" s="230">
        <v>11</v>
      </c>
      <c r="Q67" s="230">
        <v>8</v>
      </c>
      <c r="R67" s="230">
        <v>4</v>
      </c>
      <c r="S67" s="230">
        <v>16</v>
      </c>
      <c r="T67" s="230">
        <v>12</v>
      </c>
      <c r="U67" s="230">
        <v>9</v>
      </c>
      <c r="V67" s="230">
        <v>5</v>
      </c>
      <c r="W67" s="230">
        <v>1</v>
      </c>
      <c r="X67" s="230">
        <v>13</v>
      </c>
      <c r="Y67" s="230">
        <v>10</v>
      </c>
      <c r="Z67" s="230">
        <v>6</v>
      </c>
      <c r="AA67" s="230">
        <v>2</v>
      </c>
      <c r="AB67" s="230">
        <v>14</v>
      </c>
      <c r="AC67" s="230">
        <v>11</v>
      </c>
      <c r="AD67" s="230">
        <v>7</v>
      </c>
      <c r="AE67" s="230">
        <v>3</v>
      </c>
      <c r="AF67" s="230">
        <v>15</v>
      </c>
      <c r="AG67" s="230">
        <v>12</v>
      </c>
      <c r="AH67" s="230">
        <v>8</v>
      </c>
      <c r="AI67" s="230">
        <v>4</v>
      </c>
      <c r="AJ67" s="230">
        <v>16</v>
      </c>
      <c r="AK67" s="230">
        <v>13</v>
      </c>
      <c r="AL67" s="230">
        <v>9</v>
      </c>
      <c r="AM67" s="230">
        <v>5</v>
      </c>
      <c r="AN67" s="230">
        <v>1</v>
      </c>
      <c r="AO67" s="230">
        <v>14</v>
      </c>
      <c r="AP67" s="230">
        <v>10</v>
      </c>
      <c r="AQ67" s="230">
        <v>6</v>
      </c>
      <c r="AR67" s="61"/>
      <c r="AS67">
        <f ca="1">HLOOKUP($AS$12,$M$12:$AQ$83,AT67,FALSE)</f>
        <v>3</v>
      </c>
      <c r="AT67">
        <v>56</v>
      </c>
    </row>
    <row r="68" spans="2:46" x14ac:dyDescent="0.2">
      <c r="B68" s="412"/>
      <c r="C68" s="412"/>
      <c r="D68" s="87"/>
      <c r="E68" s="84"/>
      <c r="F68" s="75"/>
      <c r="G68" s="343"/>
      <c r="H68" s="345"/>
      <c r="I68" s="347"/>
      <c r="J68" s="350"/>
      <c r="K68" s="108"/>
      <c r="L68" s="280"/>
      <c r="M68" s="238">
        <v>11</v>
      </c>
      <c r="N68" s="238">
        <v>7</v>
      </c>
      <c r="O68" s="238">
        <v>3</v>
      </c>
      <c r="P68" s="238">
        <v>15</v>
      </c>
      <c r="Q68" s="238">
        <v>12</v>
      </c>
      <c r="R68" s="238">
        <v>8</v>
      </c>
      <c r="S68" s="238">
        <v>4</v>
      </c>
      <c r="T68" s="238">
        <v>16</v>
      </c>
      <c r="U68" s="238">
        <v>13</v>
      </c>
      <c r="V68" s="238">
        <v>9</v>
      </c>
      <c r="W68" s="238">
        <v>5</v>
      </c>
      <c r="X68" s="238">
        <v>1</v>
      </c>
      <c r="Y68" s="238">
        <v>14</v>
      </c>
      <c r="Z68" s="238">
        <v>10</v>
      </c>
      <c r="AA68" s="238">
        <v>6</v>
      </c>
      <c r="AB68" s="238">
        <v>2</v>
      </c>
      <c r="AC68" s="238">
        <v>15</v>
      </c>
      <c r="AD68" s="238">
        <v>11</v>
      </c>
      <c r="AE68" s="238">
        <v>7</v>
      </c>
      <c r="AF68" s="238">
        <v>3</v>
      </c>
      <c r="AG68" s="238">
        <v>16</v>
      </c>
      <c r="AH68" s="238">
        <v>12</v>
      </c>
      <c r="AI68" s="238">
        <v>8</v>
      </c>
      <c r="AJ68" s="238">
        <v>4</v>
      </c>
      <c r="AK68" s="238">
        <v>1</v>
      </c>
      <c r="AL68" s="238">
        <v>13</v>
      </c>
      <c r="AM68" s="238">
        <v>9</v>
      </c>
      <c r="AN68" s="238">
        <v>5</v>
      </c>
      <c r="AO68" s="238">
        <v>6</v>
      </c>
      <c r="AP68" s="238">
        <v>14</v>
      </c>
      <c r="AQ68" s="238">
        <v>10</v>
      </c>
      <c r="AR68" s="61"/>
      <c r="AS68">
        <f ca="1">HLOOKUP($AS$12,$M$12:$AQ$83,AT68,FALSE)</f>
        <v>7</v>
      </c>
      <c r="AT68">
        <v>57</v>
      </c>
    </row>
    <row r="69" spans="2:46" x14ac:dyDescent="0.2">
      <c r="B69" s="412"/>
      <c r="C69" s="412"/>
      <c r="D69" s="87"/>
      <c r="E69" s="84"/>
      <c r="F69" s="75"/>
      <c r="G69" s="343"/>
      <c r="H69" s="345"/>
      <c r="I69" s="348"/>
      <c r="J69" s="351"/>
      <c r="K69" s="351"/>
      <c r="L69" s="281"/>
      <c r="M69" s="232">
        <v>15</v>
      </c>
      <c r="N69" s="232">
        <v>11</v>
      </c>
      <c r="O69" s="232">
        <v>7</v>
      </c>
      <c r="P69" s="232">
        <v>3</v>
      </c>
      <c r="Q69" s="232">
        <v>16</v>
      </c>
      <c r="R69" s="232">
        <v>12</v>
      </c>
      <c r="S69" s="232">
        <v>8</v>
      </c>
      <c r="T69" s="232">
        <v>4</v>
      </c>
      <c r="U69" s="232">
        <v>1</v>
      </c>
      <c r="V69" s="232">
        <v>13</v>
      </c>
      <c r="W69" s="232">
        <v>9</v>
      </c>
      <c r="X69" s="232">
        <v>5</v>
      </c>
      <c r="Y69" s="232">
        <v>2</v>
      </c>
      <c r="Z69" s="232">
        <v>14</v>
      </c>
      <c r="AA69" s="232">
        <v>10</v>
      </c>
      <c r="AB69" s="232">
        <v>6</v>
      </c>
      <c r="AC69" s="232">
        <v>3</v>
      </c>
      <c r="AD69" s="232">
        <v>15</v>
      </c>
      <c r="AE69" s="232">
        <v>11</v>
      </c>
      <c r="AF69" s="232">
        <v>7</v>
      </c>
      <c r="AG69" s="232">
        <v>4</v>
      </c>
      <c r="AH69" s="232">
        <v>16</v>
      </c>
      <c r="AI69" s="232">
        <v>12</v>
      </c>
      <c r="AJ69" s="232">
        <v>8</v>
      </c>
      <c r="AK69" s="232">
        <v>5</v>
      </c>
      <c r="AL69" s="232">
        <v>1</v>
      </c>
      <c r="AM69" s="232">
        <v>13</v>
      </c>
      <c r="AN69" s="232">
        <v>9</v>
      </c>
      <c r="AO69" s="232">
        <v>10</v>
      </c>
      <c r="AP69" s="232">
        <v>6</v>
      </c>
      <c r="AQ69" s="232">
        <v>14</v>
      </c>
      <c r="AR69" s="61"/>
      <c r="AS69">
        <f ca="1">HLOOKUP($AS$12,$M$12:$AQ$83,AT69,FALSE)</f>
        <v>11</v>
      </c>
      <c r="AT69">
        <v>58</v>
      </c>
    </row>
    <row r="70" spans="2:46" x14ac:dyDescent="0.2">
      <c r="B70" s="412"/>
      <c r="C70" s="412"/>
      <c r="D70" s="87"/>
      <c r="E70" s="84"/>
      <c r="F70" s="93"/>
      <c r="G70" s="343"/>
      <c r="H70" s="345"/>
      <c r="I70" s="352"/>
      <c r="J70" s="352"/>
      <c r="K70" s="352"/>
      <c r="L70" s="282"/>
      <c r="M70" s="234">
        <v>3</v>
      </c>
      <c r="N70" s="234">
        <v>15</v>
      </c>
      <c r="O70" s="234">
        <v>11</v>
      </c>
      <c r="P70" s="234">
        <v>7</v>
      </c>
      <c r="Q70" s="234">
        <v>4</v>
      </c>
      <c r="R70" s="234">
        <v>16</v>
      </c>
      <c r="S70" s="234">
        <v>12</v>
      </c>
      <c r="T70" s="234">
        <v>8</v>
      </c>
      <c r="U70" s="234">
        <v>5</v>
      </c>
      <c r="V70" s="234">
        <v>1</v>
      </c>
      <c r="W70" s="234">
        <v>13</v>
      </c>
      <c r="X70" s="233">
        <v>9</v>
      </c>
      <c r="Y70" s="233">
        <v>6</v>
      </c>
      <c r="Z70" s="233">
        <v>2</v>
      </c>
      <c r="AA70" s="233">
        <v>14</v>
      </c>
      <c r="AB70" s="233">
        <v>10</v>
      </c>
      <c r="AC70" s="233">
        <v>7</v>
      </c>
      <c r="AD70" s="233">
        <v>3</v>
      </c>
      <c r="AE70" s="233">
        <v>15</v>
      </c>
      <c r="AF70" s="233">
        <v>11</v>
      </c>
      <c r="AG70" s="233">
        <v>8</v>
      </c>
      <c r="AH70" s="233">
        <v>4</v>
      </c>
      <c r="AI70" s="233">
        <v>16</v>
      </c>
      <c r="AJ70" s="233">
        <v>12</v>
      </c>
      <c r="AK70" s="233">
        <v>9</v>
      </c>
      <c r="AL70" s="233">
        <v>5</v>
      </c>
      <c r="AM70" s="233">
        <v>1</v>
      </c>
      <c r="AN70" s="233">
        <v>13</v>
      </c>
      <c r="AO70" s="233">
        <v>14</v>
      </c>
      <c r="AP70" s="233">
        <v>10</v>
      </c>
      <c r="AQ70" s="233">
        <v>6</v>
      </c>
      <c r="AR70" s="61"/>
      <c r="AS70">
        <f ca="1">HLOOKUP($AS$12,$M$12:$AQ$83,AT70,FALSE)</f>
        <v>15</v>
      </c>
      <c r="AT70">
        <v>59</v>
      </c>
    </row>
    <row r="71" spans="2:46" x14ac:dyDescent="0.2">
      <c r="B71" s="412"/>
      <c r="C71" s="412"/>
      <c r="D71" s="87"/>
      <c r="E71" s="95"/>
      <c r="F71" s="75"/>
      <c r="G71" s="343"/>
      <c r="H71" s="78"/>
      <c r="I71" s="77"/>
      <c r="J71" s="77"/>
      <c r="K71" s="77"/>
      <c r="L71" s="25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Q71" s="193"/>
      <c r="AR71" s="61"/>
    </row>
    <row r="72" spans="2:46" x14ac:dyDescent="0.2">
      <c r="B72" s="412"/>
      <c r="C72" s="412"/>
      <c r="D72" s="94"/>
      <c r="E72" s="84"/>
      <c r="F72" s="76" t="s">
        <v>41</v>
      </c>
      <c r="G72" s="73"/>
      <c r="H72" s="358"/>
      <c r="I72" s="359"/>
      <c r="J72" s="359"/>
      <c r="K72" s="359"/>
      <c r="L72" s="26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61"/>
    </row>
    <row r="73" spans="2:46" x14ac:dyDescent="0.2">
      <c r="B73" s="412"/>
      <c r="C73" s="412"/>
      <c r="D73" s="91"/>
      <c r="E73" s="85" t="s">
        <v>42</v>
      </c>
      <c r="F73" s="266"/>
      <c r="G73" s="81"/>
      <c r="H73" s="80"/>
      <c r="I73" s="80"/>
      <c r="J73" s="80"/>
      <c r="K73" s="80"/>
      <c r="L73" s="267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61"/>
    </row>
    <row r="74" spans="2:46" ht="15.75" thickBot="1" x14ac:dyDescent="0.25">
      <c r="B74" s="412"/>
      <c r="C74" s="412"/>
      <c r="D74" s="179" t="s">
        <v>43</v>
      </c>
      <c r="E74" s="172"/>
      <c r="F74" s="278"/>
      <c r="G74" s="88"/>
      <c r="H74" s="90"/>
      <c r="I74" s="90"/>
      <c r="J74" s="90"/>
      <c r="K74" s="90"/>
      <c r="L74" s="279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237"/>
      <c r="AN74" s="237"/>
      <c r="AO74" s="237"/>
      <c r="AP74" s="237"/>
      <c r="AQ74" s="237"/>
      <c r="AR74" s="61"/>
    </row>
    <row r="75" spans="2:46" s="63" customFormat="1" x14ac:dyDescent="0.2">
      <c r="B75" s="286"/>
      <c r="C75" s="286"/>
      <c r="D75" s="112"/>
      <c r="E75" s="112"/>
      <c r="F75" s="292"/>
      <c r="G75" s="293"/>
      <c r="H75" s="294"/>
      <c r="I75" s="294"/>
      <c r="J75" s="294"/>
      <c r="K75" s="248"/>
      <c r="L75" s="295" t="s">
        <v>60</v>
      </c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T75"/>
    </row>
    <row r="76" spans="2:46" s="63" customFormat="1" x14ac:dyDescent="0.2">
      <c r="B76" s="412">
        <v>0.91666666666666663</v>
      </c>
      <c r="C76" s="412">
        <v>6.25E-2</v>
      </c>
      <c r="D76" s="297"/>
      <c r="E76" s="298"/>
      <c r="F76" s="275"/>
      <c r="G76" s="413" t="s">
        <v>40</v>
      </c>
      <c r="H76" s="414" t="s">
        <v>3</v>
      </c>
      <c r="I76" s="415" t="s">
        <v>4</v>
      </c>
      <c r="J76" s="416" t="s">
        <v>5</v>
      </c>
      <c r="K76" s="246" t="s">
        <v>6</v>
      </c>
      <c r="L76" s="247"/>
      <c r="M76" s="230">
        <v>8</v>
      </c>
      <c r="N76" s="230">
        <v>4</v>
      </c>
      <c r="O76" s="230">
        <v>16</v>
      </c>
      <c r="P76" s="230">
        <v>12</v>
      </c>
      <c r="Q76" s="230">
        <v>9</v>
      </c>
      <c r="R76" s="230">
        <v>5</v>
      </c>
      <c r="S76" s="230">
        <v>1</v>
      </c>
      <c r="T76" s="230">
        <v>13</v>
      </c>
      <c r="U76" s="230">
        <v>10</v>
      </c>
      <c r="V76" s="230">
        <v>6</v>
      </c>
      <c r="W76" s="230">
        <v>2</v>
      </c>
      <c r="X76" s="230">
        <v>14</v>
      </c>
      <c r="Y76" s="230">
        <v>11</v>
      </c>
      <c r="Z76" s="230">
        <v>7</v>
      </c>
      <c r="AA76" s="230">
        <v>3</v>
      </c>
      <c r="AB76" s="230">
        <v>15</v>
      </c>
      <c r="AC76" s="230">
        <v>12</v>
      </c>
      <c r="AD76" s="230">
        <v>8</v>
      </c>
      <c r="AE76" s="230">
        <v>4</v>
      </c>
      <c r="AF76" s="230">
        <v>16</v>
      </c>
      <c r="AG76" s="230">
        <v>13</v>
      </c>
      <c r="AH76" s="230">
        <v>9</v>
      </c>
      <c r="AI76" s="230">
        <v>5</v>
      </c>
      <c r="AJ76" s="230">
        <v>1</v>
      </c>
      <c r="AK76" s="230">
        <v>14</v>
      </c>
      <c r="AL76" s="230">
        <v>10</v>
      </c>
      <c r="AM76" s="230">
        <v>6</v>
      </c>
      <c r="AN76" s="230">
        <v>2</v>
      </c>
      <c r="AO76" s="230">
        <v>15</v>
      </c>
      <c r="AP76" s="230">
        <v>11</v>
      </c>
      <c r="AQ76" s="230">
        <v>7</v>
      </c>
      <c r="AS76">
        <f ca="1">HLOOKUP($AS$12,$M$12:$AQ$83,AT76,FALSE)</f>
        <v>4</v>
      </c>
      <c r="AT76">
        <v>65</v>
      </c>
    </row>
    <row r="77" spans="2:46" s="63" customFormat="1" x14ac:dyDescent="0.2">
      <c r="B77" s="412"/>
      <c r="C77" s="412"/>
      <c r="D77" s="87"/>
      <c r="E77" s="84"/>
      <c r="F77" s="75"/>
      <c r="G77" s="343"/>
      <c r="H77" s="345"/>
      <c r="I77" s="347"/>
      <c r="J77" s="350"/>
      <c r="K77" s="108"/>
      <c r="L77" s="108"/>
      <c r="M77" s="238">
        <v>12</v>
      </c>
      <c r="N77" s="238">
        <v>8</v>
      </c>
      <c r="O77" s="238">
        <v>4</v>
      </c>
      <c r="P77" s="238">
        <v>16</v>
      </c>
      <c r="Q77" s="238">
        <v>13</v>
      </c>
      <c r="R77" s="238">
        <v>9</v>
      </c>
      <c r="S77" s="238">
        <v>5</v>
      </c>
      <c r="T77" s="238">
        <v>1</v>
      </c>
      <c r="U77" s="238">
        <v>14</v>
      </c>
      <c r="V77" s="238">
        <v>10</v>
      </c>
      <c r="W77" s="238">
        <v>6</v>
      </c>
      <c r="X77" s="238">
        <v>2</v>
      </c>
      <c r="Y77" s="238">
        <v>15</v>
      </c>
      <c r="Z77" s="238">
        <v>11</v>
      </c>
      <c r="AA77" s="238">
        <v>7</v>
      </c>
      <c r="AB77" s="238">
        <v>3</v>
      </c>
      <c r="AC77" s="238">
        <v>16</v>
      </c>
      <c r="AD77" s="238">
        <v>12</v>
      </c>
      <c r="AE77" s="238">
        <v>8</v>
      </c>
      <c r="AF77" s="238">
        <v>4</v>
      </c>
      <c r="AG77" s="238">
        <v>1</v>
      </c>
      <c r="AH77" s="238">
        <v>13</v>
      </c>
      <c r="AI77" s="238">
        <v>9</v>
      </c>
      <c r="AJ77" s="238">
        <v>5</v>
      </c>
      <c r="AK77" s="238">
        <v>2</v>
      </c>
      <c r="AL77" s="238">
        <v>14</v>
      </c>
      <c r="AM77" s="238">
        <v>10</v>
      </c>
      <c r="AN77" s="238">
        <v>6</v>
      </c>
      <c r="AO77" s="238">
        <v>7</v>
      </c>
      <c r="AP77" s="238">
        <v>15</v>
      </c>
      <c r="AQ77" s="238">
        <v>11</v>
      </c>
      <c r="AS77">
        <f ca="1">HLOOKUP($AS$12,$M$12:$AQ$83,AT77,FALSE)</f>
        <v>8</v>
      </c>
      <c r="AT77">
        <v>66</v>
      </c>
    </row>
    <row r="78" spans="2:46" s="63" customFormat="1" x14ac:dyDescent="0.2">
      <c r="B78" s="412"/>
      <c r="C78" s="412"/>
      <c r="D78" s="87"/>
      <c r="E78" s="84"/>
      <c r="F78" s="75"/>
      <c r="G78" s="343"/>
      <c r="H78" s="345"/>
      <c r="I78" s="348"/>
      <c r="J78" s="351"/>
      <c r="K78" s="351"/>
      <c r="L78" s="284"/>
      <c r="M78" s="232">
        <v>16</v>
      </c>
      <c r="N78" s="232">
        <v>12</v>
      </c>
      <c r="O78" s="232">
        <v>8</v>
      </c>
      <c r="P78" s="232">
        <v>4</v>
      </c>
      <c r="Q78" s="232">
        <v>1</v>
      </c>
      <c r="R78" s="232">
        <v>13</v>
      </c>
      <c r="S78" s="232">
        <v>9</v>
      </c>
      <c r="T78" s="232">
        <v>5</v>
      </c>
      <c r="U78" s="232">
        <v>2</v>
      </c>
      <c r="V78" s="232">
        <v>14</v>
      </c>
      <c r="W78" s="232">
        <v>10</v>
      </c>
      <c r="X78" s="232">
        <v>6</v>
      </c>
      <c r="Y78" s="232">
        <v>3</v>
      </c>
      <c r="Z78" s="232">
        <v>15</v>
      </c>
      <c r="AA78" s="232">
        <v>11</v>
      </c>
      <c r="AB78" s="232">
        <v>7</v>
      </c>
      <c r="AC78" s="232">
        <v>4</v>
      </c>
      <c r="AD78" s="232">
        <v>16</v>
      </c>
      <c r="AE78" s="232">
        <v>12</v>
      </c>
      <c r="AF78" s="232">
        <v>8</v>
      </c>
      <c r="AG78" s="232">
        <v>5</v>
      </c>
      <c r="AH78" s="232">
        <v>1</v>
      </c>
      <c r="AI78" s="232">
        <v>13</v>
      </c>
      <c r="AJ78" s="232">
        <v>9</v>
      </c>
      <c r="AK78" s="232">
        <v>6</v>
      </c>
      <c r="AL78" s="232">
        <v>2</v>
      </c>
      <c r="AM78" s="232">
        <v>14</v>
      </c>
      <c r="AN78" s="232">
        <v>10</v>
      </c>
      <c r="AO78" s="232">
        <v>11</v>
      </c>
      <c r="AP78" s="232">
        <v>7</v>
      </c>
      <c r="AQ78" s="232">
        <v>15</v>
      </c>
      <c r="AS78">
        <f ca="1">HLOOKUP($AS$12,$M$12:$AQ$83,AT78,FALSE)</f>
        <v>12</v>
      </c>
      <c r="AT78">
        <v>67</v>
      </c>
    </row>
    <row r="79" spans="2:46" s="63" customFormat="1" x14ac:dyDescent="0.2">
      <c r="B79" s="412"/>
      <c r="C79" s="412"/>
      <c r="D79" s="87"/>
      <c r="E79" s="84"/>
      <c r="F79" s="93"/>
      <c r="G79" s="343"/>
      <c r="H79" s="345"/>
      <c r="I79" s="352"/>
      <c r="J79" s="352"/>
      <c r="K79" s="352"/>
      <c r="L79" s="285"/>
      <c r="M79" s="234">
        <v>4</v>
      </c>
      <c r="N79" s="234">
        <v>16</v>
      </c>
      <c r="O79" s="234">
        <v>12</v>
      </c>
      <c r="P79" s="234">
        <v>8</v>
      </c>
      <c r="Q79" s="234">
        <v>5</v>
      </c>
      <c r="R79" s="234">
        <v>1</v>
      </c>
      <c r="S79" s="234">
        <v>13</v>
      </c>
      <c r="T79" s="234">
        <v>9</v>
      </c>
      <c r="U79" s="234">
        <v>6</v>
      </c>
      <c r="V79" s="234">
        <v>2</v>
      </c>
      <c r="W79" s="234">
        <v>14</v>
      </c>
      <c r="X79" s="233">
        <v>10</v>
      </c>
      <c r="Y79" s="233">
        <v>7</v>
      </c>
      <c r="Z79" s="233">
        <v>3</v>
      </c>
      <c r="AA79" s="233">
        <v>15</v>
      </c>
      <c r="AB79" s="233">
        <v>11</v>
      </c>
      <c r="AC79" s="233">
        <v>8</v>
      </c>
      <c r="AD79" s="233">
        <v>4</v>
      </c>
      <c r="AE79" s="233">
        <v>16</v>
      </c>
      <c r="AF79" s="233">
        <v>12</v>
      </c>
      <c r="AG79" s="233">
        <v>9</v>
      </c>
      <c r="AH79" s="233">
        <v>5</v>
      </c>
      <c r="AI79" s="233">
        <v>1</v>
      </c>
      <c r="AJ79" s="233">
        <v>13</v>
      </c>
      <c r="AK79" s="233">
        <v>10</v>
      </c>
      <c r="AL79" s="233">
        <v>6</v>
      </c>
      <c r="AM79" s="233">
        <v>2</v>
      </c>
      <c r="AN79" s="233">
        <v>14</v>
      </c>
      <c r="AO79" s="233">
        <v>15</v>
      </c>
      <c r="AP79" s="233">
        <v>11</v>
      </c>
      <c r="AQ79" s="233">
        <v>7</v>
      </c>
      <c r="AS79">
        <f ca="1">HLOOKUP($AS$12,$M$12:$AQ$83,AT79,FALSE)</f>
        <v>16</v>
      </c>
      <c r="AT79">
        <v>68</v>
      </c>
    </row>
    <row r="80" spans="2:46" s="63" customFormat="1" x14ac:dyDescent="0.2">
      <c r="B80" s="412"/>
      <c r="C80" s="412"/>
      <c r="D80" s="87"/>
      <c r="E80" s="95"/>
      <c r="F80" s="75"/>
      <c r="G80" s="343"/>
      <c r="H80" s="78"/>
      <c r="I80" s="77"/>
      <c r="J80" s="77"/>
      <c r="K80" s="77"/>
      <c r="L80" s="25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T80"/>
    </row>
    <row r="81" spans="2:46" s="63" customFormat="1" x14ac:dyDescent="0.2">
      <c r="B81" s="412"/>
      <c r="C81" s="412"/>
      <c r="D81" s="94"/>
      <c r="E81" s="84"/>
      <c r="F81" s="76" t="s">
        <v>41</v>
      </c>
      <c r="G81" s="73"/>
      <c r="H81" s="358"/>
      <c r="I81" s="359"/>
      <c r="J81" s="359"/>
      <c r="K81" s="359"/>
      <c r="L81" s="287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T81"/>
    </row>
    <row r="82" spans="2:46" s="63" customFormat="1" x14ac:dyDescent="0.2">
      <c r="B82" s="412"/>
      <c r="C82" s="412"/>
      <c r="D82" s="91"/>
      <c r="E82" s="85" t="s">
        <v>42</v>
      </c>
      <c r="F82" s="82"/>
      <c r="G82" s="81"/>
      <c r="H82" s="80"/>
      <c r="I82" s="80"/>
      <c r="J82" s="80"/>
      <c r="K82" s="80"/>
      <c r="L82" s="80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  <c r="AO82" s="236"/>
      <c r="AP82" s="236"/>
      <c r="AQ82" s="236"/>
      <c r="AT82"/>
    </row>
    <row r="83" spans="2:46" s="63" customFormat="1" x14ac:dyDescent="0.2">
      <c r="B83" s="412"/>
      <c r="C83" s="412"/>
      <c r="D83" s="92" t="s">
        <v>43</v>
      </c>
      <c r="E83" s="88"/>
      <c r="F83" s="89"/>
      <c r="G83" s="88"/>
      <c r="H83" s="90"/>
      <c r="I83" s="90"/>
      <c r="J83" s="90"/>
      <c r="K83" s="90"/>
      <c r="L83" s="90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37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37"/>
      <c r="AP83" s="237"/>
      <c r="AQ83" s="237"/>
      <c r="AT83"/>
    </row>
    <row r="84" spans="2:46" s="63" customFormat="1" ht="15.75" thickBot="1" x14ac:dyDescent="0.25">
      <c r="B84" s="286"/>
      <c r="C84" s="286"/>
      <c r="D84" s="112"/>
      <c r="E84" s="112"/>
      <c r="F84" s="113"/>
      <c r="G84" s="112"/>
      <c r="H84" s="286"/>
      <c r="I84" s="286"/>
      <c r="J84" s="286"/>
      <c r="K84" s="286"/>
      <c r="L84" s="286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</row>
    <row r="85" spans="2:46" ht="15.75" thickBot="1" x14ac:dyDescent="0.25">
      <c r="B85" s="409" t="s">
        <v>7</v>
      </c>
      <c r="C85" s="410"/>
      <c r="D85" s="410"/>
      <c r="E85" s="410"/>
      <c r="F85" s="410"/>
      <c r="G85" s="410"/>
      <c r="H85" s="410"/>
      <c r="I85" s="410"/>
      <c r="J85" s="410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0"/>
      <c r="X85" s="410"/>
      <c r="Y85" s="410"/>
      <c r="Z85" s="410"/>
      <c r="AA85" s="410"/>
      <c r="AB85" s="410"/>
      <c r="AC85" s="410"/>
      <c r="AD85" s="410"/>
      <c r="AE85" s="410"/>
      <c r="AF85" s="410"/>
      <c r="AG85" s="411"/>
      <c r="AH85" s="8"/>
      <c r="AI85" s="9"/>
      <c r="AJ85" s="7"/>
      <c r="AK85" s="7"/>
      <c r="AL85" s="7"/>
      <c r="AM85" s="7"/>
      <c r="AN85" s="7"/>
      <c r="AO85" s="7"/>
      <c r="AP85" s="7"/>
      <c r="AQ85" s="311"/>
      <c r="AR85" s="134"/>
    </row>
    <row r="86" spans="2:46" ht="15.75" thickBot="1" x14ac:dyDescent="0.25">
      <c r="B86" s="10" t="s">
        <v>8</v>
      </c>
      <c r="C86" s="11" t="s">
        <v>9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3" t="s">
        <v>10</v>
      </c>
      <c r="AD86" s="14"/>
      <c r="AE86" s="14"/>
      <c r="AF86" s="14"/>
      <c r="AG86" s="15"/>
      <c r="AH86" s="16"/>
      <c r="AI86" s="17"/>
      <c r="AJ86" s="18"/>
      <c r="AK86" s="306" t="s">
        <v>6</v>
      </c>
      <c r="AL86" s="20"/>
      <c r="AM86" s="57"/>
      <c r="AN86" s="20"/>
      <c r="AO86" s="21"/>
      <c r="AP86" s="21"/>
      <c r="AQ86" s="312"/>
      <c r="AR86" s="65"/>
    </row>
    <row r="87" spans="2:46" ht="15.75" thickBot="1" x14ac:dyDescent="0.25">
      <c r="B87" s="52">
        <v>1</v>
      </c>
      <c r="C87" s="53" t="s">
        <v>11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121" t="s">
        <v>12</v>
      </c>
      <c r="AD87" s="122"/>
      <c r="AE87" s="122"/>
      <c r="AF87" s="122"/>
      <c r="AG87" s="123"/>
      <c r="AH87" s="22"/>
      <c r="AI87" s="17"/>
      <c r="AJ87" s="20"/>
      <c r="AK87" s="306" t="s">
        <v>5</v>
      </c>
      <c r="AL87" s="20"/>
      <c r="AM87" s="3"/>
      <c r="AN87" s="4"/>
      <c r="AO87" s="20"/>
      <c r="AP87" s="20"/>
      <c r="AQ87" s="312"/>
      <c r="AR87" s="65"/>
    </row>
    <row r="88" spans="2:46" ht="15.75" thickBot="1" x14ac:dyDescent="0.25">
      <c r="B88" s="23">
        <v>2</v>
      </c>
      <c r="C88" s="24" t="s">
        <v>13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124" t="s">
        <v>14</v>
      </c>
      <c r="AD88" s="125"/>
      <c r="AE88" s="125"/>
      <c r="AF88" s="125"/>
      <c r="AG88" s="126"/>
      <c r="AH88" s="22"/>
      <c r="AI88" s="17"/>
      <c r="AJ88" s="20"/>
      <c r="AK88" s="306" t="s">
        <v>4</v>
      </c>
      <c r="AL88" s="20"/>
      <c r="AM88" s="3"/>
      <c r="AN88" s="4"/>
      <c r="AO88" s="5"/>
      <c r="AP88" s="20"/>
      <c r="AQ88" s="312"/>
      <c r="AR88" s="65"/>
    </row>
    <row r="89" spans="2:46" ht="15.75" thickBot="1" x14ac:dyDescent="0.25">
      <c r="B89" s="23">
        <v>3</v>
      </c>
      <c r="C89" s="24" t="s">
        <v>15</v>
      </c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124" t="s">
        <v>16</v>
      </c>
      <c r="AD89" s="125"/>
      <c r="AE89" s="125"/>
      <c r="AF89" s="125"/>
      <c r="AG89" s="126"/>
      <c r="AH89" s="22"/>
      <c r="AI89" s="17"/>
      <c r="AJ89" s="20"/>
      <c r="AK89" s="306" t="s">
        <v>3</v>
      </c>
      <c r="AL89" s="20"/>
      <c r="AM89" s="3"/>
      <c r="AN89" s="4"/>
      <c r="AO89" s="5"/>
      <c r="AP89" s="6"/>
      <c r="AQ89" s="312"/>
      <c r="AR89" s="65"/>
    </row>
    <row r="90" spans="2:46" ht="15.75" thickBot="1" x14ac:dyDescent="0.25">
      <c r="B90" s="49">
        <v>4</v>
      </c>
      <c r="C90" s="50" t="s">
        <v>17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 t="s">
        <v>49</v>
      </c>
      <c r="R90" s="51"/>
      <c r="S90" s="51"/>
      <c r="T90" s="51" t="s">
        <v>50</v>
      </c>
      <c r="U90" s="51"/>
      <c r="V90" s="51" t="s">
        <v>52</v>
      </c>
      <c r="W90" s="51"/>
      <c r="X90" s="51"/>
      <c r="Y90" s="51"/>
      <c r="Z90" s="51"/>
      <c r="AA90" s="51"/>
      <c r="AB90" s="51"/>
      <c r="AC90" s="367" t="s">
        <v>53</v>
      </c>
      <c r="AD90" s="368"/>
      <c r="AE90" s="368"/>
      <c r="AF90" s="368"/>
      <c r="AG90" s="369"/>
      <c r="AH90" s="22"/>
      <c r="AI90" s="17"/>
      <c r="AJ90" s="64"/>
      <c r="AK90" s="16" t="s">
        <v>40</v>
      </c>
      <c r="AL90" s="20"/>
      <c r="AM90" s="3"/>
      <c r="AN90" s="4"/>
      <c r="AO90" s="5"/>
      <c r="AP90" s="136"/>
      <c r="AQ90" s="138"/>
      <c r="AR90" s="65"/>
    </row>
    <row r="91" spans="2:46" ht="15.75" thickBot="1" x14ac:dyDescent="0.25">
      <c r="B91" s="23">
        <v>5</v>
      </c>
      <c r="C91" s="24" t="s">
        <v>18</v>
      </c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124" t="s">
        <v>19</v>
      </c>
      <c r="AD91" s="125"/>
      <c r="AE91" s="125"/>
      <c r="AF91" s="125"/>
      <c r="AG91" s="126"/>
      <c r="AH91" s="22"/>
      <c r="AI91" s="17"/>
      <c r="AJ91" s="64"/>
      <c r="AK91" s="16" t="s">
        <v>41</v>
      </c>
      <c r="AL91" s="20"/>
      <c r="AM91" s="3"/>
      <c r="AN91" s="4"/>
      <c r="AO91" s="5"/>
      <c r="AP91" s="6"/>
      <c r="AQ91" s="139"/>
      <c r="AR91" s="65"/>
    </row>
    <row r="92" spans="2:46" ht="15.75" thickBot="1" x14ac:dyDescent="0.25">
      <c r="B92" s="23">
        <v>6</v>
      </c>
      <c r="C92" s="24" t="s">
        <v>20</v>
      </c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124" t="s">
        <v>21</v>
      </c>
      <c r="AD92" s="125"/>
      <c r="AE92" s="125"/>
      <c r="AF92" s="125"/>
      <c r="AG92" s="126"/>
      <c r="AH92" s="22"/>
      <c r="AI92" s="127"/>
      <c r="AJ92" s="64"/>
      <c r="AK92" s="307" t="s">
        <v>42</v>
      </c>
      <c r="AL92" s="64"/>
      <c r="AM92" s="3"/>
      <c r="AN92" s="4"/>
      <c r="AO92" s="5"/>
      <c r="AP92" s="6"/>
      <c r="AQ92" s="140"/>
      <c r="AR92" s="309"/>
    </row>
    <row r="93" spans="2:46" ht="15.75" thickBot="1" x14ac:dyDescent="0.25">
      <c r="B93" s="23">
        <v>7</v>
      </c>
      <c r="C93" s="24" t="s">
        <v>22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124" t="s">
        <v>23</v>
      </c>
      <c r="AD93" s="125"/>
      <c r="AE93" s="125"/>
      <c r="AF93" s="125"/>
      <c r="AG93" s="126"/>
      <c r="AH93" s="22"/>
      <c r="AI93" s="128"/>
      <c r="AJ93" s="129"/>
      <c r="AK93" s="308" t="s">
        <v>43</v>
      </c>
      <c r="AL93" s="129"/>
      <c r="AM93" s="3"/>
      <c r="AN93" s="4"/>
      <c r="AO93" s="5"/>
      <c r="AP93" s="6"/>
      <c r="AQ93" s="140"/>
      <c r="AR93" s="310"/>
    </row>
    <row r="94" spans="2:46" ht="15.75" thickBot="1" x14ac:dyDescent="0.25">
      <c r="B94" s="23">
        <v>8</v>
      </c>
      <c r="C94" s="24" t="s">
        <v>24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124" t="s">
        <v>25</v>
      </c>
      <c r="AD94" s="125"/>
      <c r="AE94" s="125"/>
      <c r="AF94" s="125"/>
      <c r="AG94" s="126"/>
      <c r="AH94" s="22"/>
      <c r="AR94" s="61"/>
    </row>
    <row r="95" spans="2:46" x14ac:dyDescent="0.2">
      <c r="B95" s="117">
        <v>9</v>
      </c>
      <c r="C95" s="118" t="s">
        <v>48</v>
      </c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 t="s">
        <v>51</v>
      </c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370" t="s">
        <v>38</v>
      </c>
      <c r="AD95" s="371"/>
      <c r="AE95" s="371"/>
      <c r="AF95" s="371"/>
      <c r="AG95" s="372"/>
      <c r="AH95" s="22"/>
      <c r="AI95" s="27"/>
      <c r="AJ95" s="28"/>
      <c r="AK95" s="28"/>
      <c r="AL95" s="28"/>
      <c r="AM95" s="28"/>
      <c r="AN95" s="28"/>
      <c r="AO95" s="28"/>
      <c r="AP95" s="28"/>
      <c r="AQ95" s="29"/>
      <c r="AR95" s="61"/>
    </row>
    <row r="96" spans="2:46" x14ac:dyDescent="0.2">
      <c r="B96" s="120">
        <v>10</v>
      </c>
      <c r="C96" s="382" t="s">
        <v>45</v>
      </c>
      <c r="D96" s="383"/>
      <c r="E96" s="383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4"/>
      <c r="AC96" s="385"/>
      <c r="AD96" s="386"/>
      <c r="AE96" s="386"/>
      <c r="AF96" s="386"/>
      <c r="AG96" s="387"/>
      <c r="AH96" s="22"/>
      <c r="AI96" s="30"/>
      <c r="AJ96" s="31"/>
      <c r="AK96" s="32"/>
      <c r="AL96" s="32"/>
      <c r="AM96" s="32"/>
      <c r="AN96" s="32"/>
      <c r="AO96" s="305"/>
      <c r="AP96" s="32"/>
      <c r="AQ96" s="34"/>
      <c r="AR96" s="61"/>
    </row>
    <row r="97" spans="2:44" x14ac:dyDescent="0.2">
      <c r="B97" s="120">
        <v>11</v>
      </c>
      <c r="C97" s="382" t="s">
        <v>46</v>
      </c>
      <c r="D97" s="383"/>
      <c r="E97" s="383"/>
      <c r="F97" s="383"/>
      <c r="G97" s="383"/>
      <c r="H97" s="383"/>
      <c r="I97" s="383"/>
      <c r="J97" s="383"/>
      <c r="K97" s="383"/>
      <c r="L97" s="383"/>
      <c r="M97" s="383"/>
      <c r="N97" s="383"/>
      <c r="O97" s="383"/>
      <c r="P97" s="383"/>
      <c r="Q97" s="383"/>
      <c r="R97" s="383"/>
      <c r="S97" s="383"/>
      <c r="T97" s="383"/>
      <c r="U97" s="383"/>
      <c r="V97" s="383"/>
      <c r="W97" s="383"/>
      <c r="X97" s="383"/>
      <c r="Y97" s="383"/>
      <c r="Z97" s="383"/>
      <c r="AA97" s="383"/>
      <c r="AB97" s="384"/>
      <c r="AC97" s="385"/>
      <c r="AD97" s="386"/>
      <c r="AE97" s="386"/>
      <c r="AF97" s="386"/>
      <c r="AG97" s="387"/>
      <c r="AH97" s="22"/>
      <c r="AI97" s="30"/>
      <c r="AJ97" s="31" t="s">
        <v>27</v>
      </c>
      <c r="AK97" s="32"/>
      <c r="AL97" s="32"/>
      <c r="AM97" s="32"/>
      <c r="AN97" s="32"/>
      <c r="AO97" s="304">
        <v>4</v>
      </c>
      <c r="AP97" s="32"/>
      <c r="AQ97" s="34"/>
      <c r="AR97" s="61"/>
    </row>
    <row r="98" spans="2:44" ht="15.75" thickBot="1" x14ac:dyDescent="0.25">
      <c r="B98" s="120">
        <v>12</v>
      </c>
      <c r="C98" s="382" t="s">
        <v>47</v>
      </c>
      <c r="D98" s="383"/>
      <c r="E98" s="383"/>
      <c r="F98" s="383"/>
      <c r="G98" s="383"/>
      <c r="H98" s="383"/>
      <c r="I98" s="383"/>
      <c r="J98" s="383"/>
      <c r="K98" s="383"/>
      <c r="L98" s="383"/>
      <c r="M98" s="383"/>
      <c r="N98" s="383"/>
      <c r="O98" s="383"/>
      <c r="P98" s="383"/>
      <c r="Q98" s="383"/>
      <c r="R98" s="383"/>
      <c r="S98" s="383"/>
      <c r="T98" s="383"/>
      <c r="U98" s="383"/>
      <c r="V98" s="383"/>
      <c r="W98" s="383"/>
      <c r="X98" s="383"/>
      <c r="Y98" s="383"/>
      <c r="Z98" s="383"/>
      <c r="AA98" s="383"/>
      <c r="AB98" s="384"/>
      <c r="AC98" s="385"/>
      <c r="AD98" s="386"/>
      <c r="AE98" s="386"/>
      <c r="AF98" s="386"/>
      <c r="AG98" s="387"/>
      <c r="AH98" s="22"/>
      <c r="AI98" s="36"/>
      <c r="AJ98" s="37"/>
      <c r="AK98" s="37"/>
      <c r="AL98" s="37"/>
      <c r="AM98" s="37"/>
      <c r="AN98" s="37"/>
      <c r="AO98" s="37"/>
      <c r="AP98" s="37"/>
      <c r="AQ98" s="38"/>
      <c r="AR98" s="61"/>
    </row>
    <row r="99" spans="2:44" x14ac:dyDescent="0.2">
      <c r="B99" s="120">
        <v>13</v>
      </c>
      <c r="C99" s="382" t="s">
        <v>44</v>
      </c>
      <c r="D99" s="383"/>
      <c r="E99" s="383"/>
      <c r="F99" s="383"/>
      <c r="G99" s="383"/>
      <c r="H99" s="383"/>
      <c r="I99" s="383"/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83"/>
      <c r="X99" s="383"/>
      <c r="Y99" s="383"/>
      <c r="Z99" s="383"/>
      <c r="AA99" s="383"/>
      <c r="AB99" s="384"/>
      <c r="AC99" s="385"/>
      <c r="AD99" s="386"/>
      <c r="AE99" s="386"/>
      <c r="AF99" s="386"/>
      <c r="AG99" s="387"/>
      <c r="AH99" s="22"/>
      <c r="AI99" s="116"/>
      <c r="AJ99" s="116"/>
      <c r="AK99" s="116"/>
      <c r="AL99" s="116"/>
      <c r="AM99" s="116"/>
      <c r="AN99" s="116"/>
      <c r="AO99" s="116"/>
      <c r="AP99" s="116"/>
      <c r="AQ99" s="116"/>
      <c r="AR99" s="61"/>
    </row>
    <row r="100" spans="2:44" ht="15.75" thickBot="1" x14ac:dyDescent="0.25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61"/>
    </row>
    <row r="101" spans="2:44" ht="15.75" thickBot="1" x14ac:dyDescent="0.25">
      <c r="B101" s="373" t="s">
        <v>28</v>
      </c>
      <c r="C101" s="374"/>
      <c r="D101" s="374"/>
      <c r="E101" s="374"/>
      <c r="F101" s="374"/>
      <c r="G101" s="374"/>
      <c r="H101" s="374"/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4"/>
      <c r="X101" s="374"/>
      <c r="Y101" s="374"/>
      <c r="Z101" s="374"/>
      <c r="AA101" s="374"/>
      <c r="AB101" s="374"/>
      <c r="AC101" s="374"/>
      <c r="AD101" s="374"/>
      <c r="AE101" s="374"/>
      <c r="AF101" s="374"/>
      <c r="AG101" s="374"/>
      <c r="AH101" s="374"/>
      <c r="AI101" s="374"/>
      <c r="AJ101" s="374"/>
      <c r="AK101" s="374"/>
      <c r="AL101" s="374"/>
      <c r="AM101" s="374"/>
      <c r="AN101" s="374"/>
      <c r="AO101" s="374"/>
      <c r="AP101" s="374"/>
      <c r="AQ101" s="375"/>
      <c r="AR101" s="61"/>
    </row>
    <row r="102" spans="2:44" ht="15.75" thickBot="1" x14ac:dyDescent="0.25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61"/>
    </row>
    <row r="103" spans="2:44" x14ac:dyDescent="0.2">
      <c r="B103" s="376" t="s">
        <v>29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377"/>
      <c r="AA103" s="377"/>
      <c r="AB103" s="377"/>
      <c r="AC103" s="377"/>
      <c r="AD103" s="377"/>
      <c r="AE103" s="377"/>
      <c r="AF103" s="377"/>
      <c r="AG103" s="377"/>
      <c r="AH103" s="377"/>
      <c r="AI103" s="377"/>
      <c r="AJ103" s="377"/>
      <c r="AK103" s="377"/>
      <c r="AL103" s="377"/>
      <c r="AM103" s="377"/>
      <c r="AN103" s="377"/>
      <c r="AO103" s="377"/>
      <c r="AP103" s="377"/>
      <c r="AQ103" s="378"/>
      <c r="AR103" s="61"/>
    </row>
    <row r="104" spans="2:44" x14ac:dyDescent="0.2">
      <c r="B104" s="41">
        <v>1</v>
      </c>
      <c r="C104" s="55" t="s">
        <v>30</v>
      </c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6"/>
      <c r="AR104" s="61"/>
    </row>
    <row r="105" spans="2:44" x14ac:dyDescent="0.2">
      <c r="B105" s="41">
        <v>2</v>
      </c>
      <c r="C105" s="55" t="s">
        <v>31</v>
      </c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6"/>
    </row>
    <row r="106" spans="2:44" x14ac:dyDescent="0.2">
      <c r="B106" s="41">
        <v>3</v>
      </c>
      <c r="C106" s="42" t="s">
        <v>32</v>
      </c>
      <c r="D106" s="42"/>
      <c r="E106" s="42"/>
      <c r="F106" s="42"/>
      <c r="G106" s="42"/>
      <c r="H106" s="42"/>
      <c r="I106" s="42"/>
      <c r="J106" s="42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44"/>
    </row>
    <row r="107" spans="2:44" x14ac:dyDescent="0.2">
      <c r="B107" s="41">
        <v>4</v>
      </c>
      <c r="C107" s="42" t="s">
        <v>33</v>
      </c>
      <c r="D107" s="42"/>
      <c r="E107" s="42"/>
      <c r="F107" s="42"/>
      <c r="G107" s="42"/>
      <c r="H107" s="42"/>
      <c r="I107" s="42"/>
      <c r="J107" s="42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44"/>
    </row>
    <row r="108" spans="2:44" x14ac:dyDescent="0.2">
      <c r="B108" s="41">
        <v>5</v>
      </c>
      <c r="C108" s="42" t="s">
        <v>34</v>
      </c>
      <c r="D108" s="42"/>
      <c r="E108" s="42"/>
      <c r="F108" s="42"/>
      <c r="G108" s="42"/>
      <c r="H108" s="42"/>
      <c r="I108" s="42"/>
      <c r="J108" s="42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44"/>
    </row>
    <row r="109" spans="2:44" x14ac:dyDescent="0.2">
      <c r="B109" s="41">
        <v>6</v>
      </c>
      <c r="C109" s="42" t="s">
        <v>35</v>
      </c>
      <c r="D109" s="42"/>
      <c r="E109" s="42"/>
      <c r="F109" s="42"/>
      <c r="G109" s="42"/>
      <c r="H109" s="42"/>
      <c r="I109" s="42"/>
      <c r="J109" s="42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44"/>
    </row>
    <row r="110" spans="2:44" x14ac:dyDescent="0.2">
      <c r="B110" s="41">
        <v>7</v>
      </c>
      <c r="C110" s="42" t="s">
        <v>36</v>
      </c>
      <c r="D110" s="42"/>
      <c r="E110" s="42"/>
      <c r="F110" s="42"/>
      <c r="G110" s="42"/>
      <c r="H110" s="42"/>
      <c r="I110" s="42"/>
      <c r="J110" s="42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44"/>
    </row>
    <row r="111" spans="2:44" ht="15.75" thickBot="1" x14ac:dyDescent="0.25">
      <c r="B111" s="45">
        <v>8</v>
      </c>
      <c r="C111" s="46" t="s">
        <v>37</v>
      </c>
      <c r="D111" s="46"/>
      <c r="E111" s="46"/>
      <c r="F111" s="46"/>
      <c r="G111" s="46"/>
      <c r="H111" s="46"/>
      <c r="I111" s="46"/>
      <c r="J111" s="46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48"/>
    </row>
    <row r="112" spans="2:44" x14ac:dyDescent="0.2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</row>
  </sheetData>
  <mergeCells count="83">
    <mergeCell ref="B11:L11"/>
    <mergeCell ref="B12:C12"/>
    <mergeCell ref="D12:K12"/>
    <mergeCell ref="AW2:AX2"/>
    <mergeCell ref="B2:AQ10"/>
    <mergeCell ref="B13:B20"/>
    <mergeCell ref="C13:C20"/>
    <mergeCell ref="H18:K18"/>
    <mergeCell ref="B21:K21"/>
    <mergeCell ref="B22:B29"/>
    <mergeCell ref="C22:C29"/>
    <mergeCell ref="G22:G26"/>
    <mergeCell ref="H22:H25"/>
    <mergeCell ref="I22:I24"/>
    <mergeCell ref="J22:J23"/>
    <mergeCell ref="B31:B38"/>
    <mergeCell ref="C31:C38"/>
    <mergeCell ref="G31:G35"/>
    <mergeCell ref="H31:H34"/>
    <mergeCell ref="I31:I33"/>
    <mergeCell ref="I34:K34"/>
    <mergeCell ref="H36:K36"/>
    <mergeCell ref="J40:J41"/>
    <mergeCell ref="J42:K42"/>
    <mergeCell ref="I43:K43"/>
    <mergeCell ref="H45:K45"/>
    <mergeCell ref="H27:K27"/>
    <mergeCell ref="J31:J32"/>
    <mergeCell ref="J33:K33"/>
    <mergeCell ref="B40:B47"/>
    <mergeCell ref="C40:C47"/>
    <mergeCell ref="G40:G44"/>
    <mergeCell ref="H40:H43"/>
    <mergeCell ref="I40:I42"/>
    <mergeCell ref="J49:J50"/>
    <mergeCell ref="J51:K51"/>
    <mergeCell ref="I52:K52"/>
    <mergeCell ref="H54:K54"/>
    <mergeCell ref="B58:B65"/>
    <mergeCell ref="C58:C65"/>
    <mergeCell ref="G58:G62"/>
    <mergeCell ref="B49:B56"/>
    <mergeCell ref="C49:C56"/>
    <mergeCell ref="G49:G53"/>
    <mergeCell ref="H49:H52"/>
    <mergeCell ref="I49:I51"/>
    <mergeCell ref="H58:H61"/>
    <mergeCell ref="I58:I60"/>
    <mergeCell ref="J78:K78"/>
    <mergeCell ref="I79:K79"/>
    <mergeCell ref="J58:J59"/>
    <mergeCell ref="J60:K60"/>
    <mergeCell ref="I61:K61"/>
    <mergeCell ref="H63:K63"/>
    <mergeCell ref="H81:K81"/>
    <mergeCell ref="B67:B74"/>
    <mergeCell ref="C67:C74"/>
    <mergeCell ref="G67:G71"/>
    <mergeCell ref="H67:H70"/>
    <mergeCell ref="I67:I69"/>
    <mergeCell ref="J67:J68"/>
    <mergeCell ref="J69:K69"/>
    <mergeCell ref="I70:K70"/>
    <mergeCell ref="H72:K72"/>
    <mergeCell ref="B76:B83"/>
    <mergeCell ref="C76:C83"/>
    <mergeCell ref="G76:G80"/>
    <mergeCell ref="H76:H79"/>
    <mergeCell ref="I76:I78"/>
    <mergeCell ref="J76:J77"/>
    <mergeCell ref="B103:AQ103"/>
    <mergeCell ref="B85:AG85"/>
    <mergeCell ref="AC90:AG90"/>
    <mergeCell ref="AC95:AG95"/>
    <mergeCell ref="C96:AB96"/>
    <mergeCell ref="AC96:AG96"/>
    <mergeCell ref="C97:AB97"/>
    <mergeCell ref="AC97:AG97"/>
    <mergeCell ref="C98:AB98"/>
    <mergeCell ref="AC98:AG98"/>
    <mergeCell ref="C99:AB99"/>
    <mergeCell ref="AC99:AG99"/>
    <mergeCell ref="B101:AQ101"/>
  </mergeCells>
  <conditionalFormatting sqref="M13:AQ20 M22:AQ29 M31:AQ38 M40:AQ47 M49:AQ56 M58:AQ65 M67:AQ74 M76:AQ83">
    <cfRule type="cellIs" dxfId="2" priority="8" operator="equal">
      <formula>$AV$5</formula>
    </cfRule>
  </conditionalFormatting>
  <conditionalFormatting sqref="AY3:BB10">
    <cfRule type="cellIs" dxfId="1" priority="12" operator="equal">
      <formula>$AV$5</formula>
    </cfRule>
  </conditionalFormatting>
  <conditionalFormatting sqref="M12:AQ12 M75:AQ75 M66:AQ66 M57:AQ57 M48:AQ48 M39:AQ39 M30:AQ30 M21:AQ21 M84:AQ84">
    <cfRule type="cellIs" dxfId="0" priority="20" operator="equal">
      <formula>#REF!</formula>
    </cfRule>
  </conditionalFormatting>
  <pageMargins left="0.7" right="0.7" top="0.75" bottom="0.75" header="0.3" footer="0.3"/>
  <pageSetup orientation="portrait" r:id="rId1"/>
  <ignoredErrors>
    <ignoredError sqref="M11:AQ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03"/>
  <sheetViews>
    <sheetView tabSelected="1" topLeftCell="C1" zoomScaleNormal="100" workbookViewId="0">
      <selection activeCell="B192" sqref="B192"/>
    </sheetView>
  </sheetViews>
  <sheetFormatPr defaultRowHeight="15" x14ac:dyDescent="0.2"/>
  <cols>
    <col min="3" max="3" width="11.02734375" customWidth="1"/>
  </cols>
  <sheetData>
    <row r="1" spans="1:18" ht="25.5" x14ac:dyDescent="0.35">
      <c r="A1" s="458" t="s">
        <v>61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</row>
    <row r="2" spans="1:18" ht="18.75" customHeight="1" x14ac:dyDescent="0.2">
      <c r="A2" s="459" t="s">
        <v>2</v>
      </c>
      <c r="B2" s="459"/>
      <c r="C2" s="324" t="s">
        <v>62</v>
      </c>
      <c r="D2" s="325" t="s">
        <v>63</v>
      </c>
      <c r="E2" s="324" t="s">
        <v>64</v>
      </c>
      <c r="F2" s="325" t="s">
        <v>65</v>
      </c>
      <c r="G2" s="324" t="s">
        <v>66</v>
      </c>
      <c r="H2" s="325" t="s">
        <v>67</v>
      </c>
      <c r="I2" s="324" t="s">
        <v>68</v>
      </c>
      <c r="J2" s="325" t="s">
        <v>69</v>
      </c>
      <c r="K2" s="324" t="s">
        <v>70</v>
      </c>
      <c r="L2" s="325" t="s">
        <v>71</v>
      </c>
      <c r="M2" s="324" t="s">
        <v>72</v>
      </c>
      <c r="N2" s="325" t="s">
        <v>73</v>
      </c>
      <c r="O2" s="324" t="s">
        <v>74</v>
      </c>
      <c r="P2" s="324" t="s">
        <v>75</v>
      </c>
      <c r="Q2" s="325" t="s">
        <v>76</v>
      </c>
      <c r="R2" s="324" t="s">
        <v>77</v>
      </c>
    </row>
    <row r="3" spans="1:18" ht="18.75" customHeight="1" x14ac:dyDescent="0.2">
      <c r="A3" s="459"/>
      <c r="B3" s="459"/>
      <c r="C3" s="326" t="s">
        <v>78</v>
      </c>
      <c r="D3" s="325" t="s">
        <v>79</v>
      </c>
      <c r="E3" s="326" t="s">
        <v>80</v>
      </c>
      <c r="F3" s="325" t="s">
        <v>81</v>
      </c>
      <c r="G3" s="326" t="s">
        <v>82</v>
      </c>
      <c r="H3" s="325" t="s">
        <v>83</v>
      </c>
      <c r="I3" s="326" t="s">
        <v>84</v>
      </c>
      <c r="J3" s="325" t="s">
        <v>85</v>
      </c>
      <c r="K3" s="326" t="s">
        <v>86</v>
      </c>
      <c r="L3" s="325" t="s">
        <v>87</v>
      </c>
      <c r="M3" s="326" t="s">
        <v>88</v>
      </c>
      <c r="N3" s="325" t="s">
        <v>89</v>
      </c>
      <c r="O3" s="326" t="s">
        <v>90</v>
      </c>
      <c r="P3" s="326" t="s">
        <v>91</v>
      </c>
      <c r="Q3" s="325" t="s">
        <v>92</v>
      </c>
      <c r="R3" s="326"/>
    </row>
    <row r="4" spans="1:18" ht="18.75" customHeight="1" x14ac:dyDescent="0.2">
      <c r="A4" s="327" t="s">
        <v>93</v>
      </c>
      <c r="B4" s="327" t="s">
        <v>94</v>
      </c>
      <c r="C4" s="456" t="s">
        <v>95</v>
      </c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</row>
    <row r="5" spans="1:18" ht="23.25" customHeight="1" x14ac:dyDescent="0.2">
      <c r="A5" s="328">
        <v>4.1666666666666664E-2</v>
      </c>
      <c r="B5" s="328">
        <v>0.14583333333333334</v>
      </c>
      <c r="C5" s="329">
        <v>1</v>
      </c>
      <c r="D5" s="329">
        <v>3</v>
      </c>
      <c r="E5" s="329">
        <v>5</v>
      </c>
      <c r="F5" s="329">
        <v>7</v>
      </c>
      <c r="G5" s="329">
        <v>9</v>
      </c>
      <c r="H5" s="329">
        <v>11</v>
      </c>
      <c r="I5" s="329">
        <v>13</v>
      </c>
      <c r="J5" s="329">
        <v>15</v>
      </c>
      <c r="K5" s="329">
        <v>1</v>
      </c>
      <c r="L5" s="329">
        <v>3</v>
      </c>
      <c r="M5" s="329">
        <v>5</v>
      </c>
      <c r="N5" s="329">
        <v>7</v>
      </c>
      <c r="O5" s="329">
        <v>9</v>
      </c>
      <c r="P5" s="329">
        <v>11</v>
      </c>
      <c r="Q5" s="329">
        <v>13</v>
      </c>
      <c r="R5" s="329">
        <v>15</v>
      </c>
    </row>
    <row r="6" spans="1:18" ht="23.25" customHeight="1" x14ac:dyDescent="0.2">
      <c r="A6" s="328">
        <v>0.125</v>
      </c>
      <c r="B6" s="328">
        <v>0.22916666666666666</v>
      </c>
      <c r="C6" s="329">
        <v>2</v>
      </c>
      <c r="D6" s="329">
        <v>4</v>
      </c>
      <c r="E6" s="329">
        <v>6</v>
      </c>
      <c r="F6" s="329">
        <v>8</v>
      </c>
      <c r="G6" s="329">
        <v>10</v>
      </c>
      <c r="H6" s="329">
        <v>12</v>
      </c>
      <c r="I6" s="329">
        <v>14</v>
      </c>
      <c r="J6" s="329">
        <v>16</v>
      </c>
      <c r="K6" s="329">
        <v>2</v>
      </c>
      <c r="L6" s="329">
        <v>4</v>
      </c>
      <c r="M6" s="329">
        <v>6</v>
      </c>
      <c r="N6" s="329">
        <v>8</v>
      </c>
      <c r="O6" s="329">
        <v>10</v>
      </c>
      <c r="P6" s="329">
        <v>12</v>
      </c>
      <c r="Q6" s="329">
        <v>14</v>
      </c>
      <c r="R6" s="329">
        <v>16</v>
      </c>
    </row>
    <row r="7" spans="1:18" ht="23.25" customHeight="1" x14ac:dyDescent="0.2">
      <c r="A7" s="328">
        <v>0.20833333333333334</v>
      </c>
      <c r="B7" s="328">
        <v>0.3125</v>
      </c>
      <c r="C7" s="329">
        <v>3</v>
      </c>
      <c r="D7" s="329">
        <v>5</v>
      </c>
      <c r="E7" s="329">
        <v>7</v>
      </c>
      <c r="F7" s="329">
        <v>9</v>
      </c>
      <c r="G7" s="329">
        <v>11</v>
      </c>
      <c r="H7" s="329">
        <v>13</v>
      </c>
      <c r="I7" s="329">
        <v>15</v>
      </c>
      <c r="J7" s="329">
        <v>1</v>
      </c>
      <c r="K7" s="329">
        <v>3</v>
      </c>
      <c r="L7" s="329">
        <v>5</v>
      </c>
      <c r="M7" s="329">
        <v>7</v>
      </c>
      <c r="N7" s="329">
        <v>9</v>
      </c>
      <c r="O7" s="329">
        <v>11</v>
      </c>
      <c r="P7" s="329">
        <v>13</v>
      </c>
      <c r="Q7" s="329">
        <v>15</v>
      </c>
      <c r="R7" s="329">
        <v>1</v>
      </c>
    </row>
    <row r="8" spans="1:18" ht="23.25" customHeight="1" x14ac:dyDescent="0.2">
      <c r="A8" s="328">
        <v>0.29166666666666669</v>
      </c>
      <c r="B8" s="328">
        <v>0.39583333333333331</v>
      </c>
      <c r="C8" s="329">
        <v>4</v>
      </c>
      <c r="D8" s="329">
        <v>6</v>
      </c>
      <c r="E8" s="329">
        <v>8</v>
      </c>
      <c r="F8" s="329">
        <v>10</v>
      </c>
      <c r="G8" s="329">
        <v>12</v>
      </c>
      <c r="H8" s="329">
        <v>14</v>
      </c>
      <c r="I8" s="329">
        <v>16</v>
      </c>
      <c r="J8" s="329">
        <v>2</v>
      </c>
      <c r="K8" s="329">
        <v>4</v>
      </c>
      <c r="L8" s="329">
        <v>6</v>
      </c>
      <c r="M8" s="329">
        <v>8</v>
      </c>
      <c r="N8" s="329">
        <v>10</v>
      </c>
      <c r="O8" s="329">
        <v>12</v>
      </c>
      <c r="P8" s="329">
        <v>14</v>
      </c>
      <c r="Q8" s="329">
        <v>16</v>
      </c>
      <c r="R8" s="329">
        <v>2</v>
      </c>
    </row>
    <row r="9" spans="1:18" ht="23.25" customHeight="1" x14ac:dyDescent="0.2">
      <c r="A9" s="328">
        <v>0.375</v>
      </c>
      <c r="B9" s="328">
        <v>0.47916666666666669</v>
      </c>
      <c r="C9" s="329">
        <v>5</v>
      </c>
      <c r="D9" s="329">
        <v>7</v>
      </c>
      <c r="E9" s="329">
        <v>9</v>
      </c>
      <c r="F9" s="329">
        <v>11</v>
      </c>
      <c r="G9" s="329">
        <v>13</v>
      </c>
      <c r="H9" s="329">
        <v>15</v>
      </c>
      <c r="I9" s="329">
        <v>1</v>
      </c>
      <c r="J9" s="329">
        <v>3</v>
      </c>
      <c r="K9" s="329">
        <v>5</v>
      </c>
      <c r="L9" s="329">
        <v>7</v>
      </c>
      <c r="M9" s="329">
        <v>9</v>
      </c>
      <c r="N9" s="329">
        <v>11</v>
      </c>
      <c r="O9" s="329">
        <v>13</v>
      </c>
      <c r="P9" s="329">
        <v>15</v>
      </c>
      <c r="Q9" s="329">
        <v>1</v>
      </c>
      <c r="R9" s="329">
        <v>3</v>
      </c>
    </row>
    <row r="10" spans="1:18" ht="23.25" customHeight="1" x14ac:dyDescent="0.2">
      <c r="A10" s="328">
        <v>0.45833333333333331</v>
      </c>
      <c r="B10" s="328">
        <v>0.5625</v>
      </c>
      <c r="C10" s="329">
        <v>6</v>
      </c>
      <c r="D10" s="329">
        <v>8</v>
      </c>
      <c r="E10" s="329">
        <v>10</v>
      </c>
      <c r="F10" s="329">
        <v>12</v>
      </c>
      <c r="G10" s="329">
        <v>14</v>
      </c>
      <c r="H10" s="329">
        <v>16</v>
      </c>
      <c r="I10" s="329">
        <v>2</v>
      </c>
      <c r="J10" s="329">
        <v>4</v>
      </c>
      <c r="K10" s="329">
        <v>6</v>
      </c>
      <c r="L10" s="329">
        <v>8</v>
      </c>
      <c r="M10" s="329">
        <v>10</v>
      </c>
      <c r="N10" s="329">
        <v>12</v>
      </c>
      <c r="O10" s="329">
        <v>14</v>
      </c>
      <c r="P10" s="329">
        <v>16</v>
      </c>
      <c r="Q10" s="329">
        <v>2</v>
      </c>
      <c r="R10" s="329">
        <v>4</v>
      </c>
    </row>
    <row r="11" spans="1:18" ht="23.25" customHeight="1" x14ac:dyDescent="0.2">
      <c r="A11" s="328">
        <v>0.54166666666666663</v>
      </c>
      <c r="B11" s="328">
        <v>0.64583333333333337</v>
      </c>
      <c r="C11" s="329">
        <v>7</v>
      </c>
      <c r="D11" s="329">
        <v>9</v>
      </c>
      <c r="E11" s="329">
        <v>11</v>
      </c>
      <c r="F11" s="329">
        <v>13</v>
      </c>
      <c r="G11" s="329">
        <v>15</v>
      </c>
      <c r="H11" s="329">
        <v>1</v>
      </c>
      <c r="I11" s="329">
        <v>3</v>
      </c>
      <c r="J11" s="329">
        <v>5</v>
      </c>
      <c r="K11" s="329">
        <v>7</v>
      </c>
      <c r="L11" s="329">
        <v>9</v>
      </c>
      <c r="M11" s="329">
        <v>11</v>
      </c>
      <c r="N11" s="329">
        <v>13</v>
      </c>
      <c r="O11" s="329">
        <v>15</v>
      </c>
      <c r="P11" s="329">
        <v>1</v>
      </c>
      <c r="Q11" s="329">
        <v>3</v>
      </c>
      <c r="R11" s="329">
        <v>5</v>
      </c>
    </row>
    <row r="12" spans="1:18" ht="23.25" customHeight="1" x14ac:dyDescent="0.2">
      <c r="A12" s="328">
        <v>0.625</v>
      </c>
      <c r="B12" s="328">
        <v>0.72916666666666663</v>
      </c>
      <c r="C12" s="329">
        <v>8</v>
      </c>
      <c r="D12" s="329">
        <v>10</v>
      </c>
      <c r="E12" s="329">
        <v>12</v>
      </c>
      <c r="F12" s="329">
        <v>14</v>
      </c>
      <c r="G12" s="329">
        <v>16</v>
      </c>
      <c r="H12" s="329">
        <v>2</v>
      </c>
      <c r="I12" s="329">
        <v>4</v>
      </c>
      <c r="J12" s="329">
        <v>6</v>
      </c>
      <c r="K12" s="329">
        <v>8</v>
      </c>
      <c r="L12" s="329">
        <v>10</v>
      </c>
      <c r="M12" s="329">
        <v>12</v>
      </c>
      <c r="N12" s="329">
        <v>14</v>
      </c>
      <c r="O12" s="329">
        <v>16</v>
      </c>
      <c r="P12" s="329">
        <v>2</v>
      </c>
      <c r="Q12" s="329">
        <v>4</v>
      </c>
      <c r="R12" s="329">
        <v>6</v>
      </c>
    </row>
    <row r="13" spans="1:18" ht="23.25" customHeight="1" x14ac:dyDescent="0.2">
      <c r="A13" s="328">
        <v>0.70833333333333337</v>
      </c>
      <c r="B13" s="328">
        <v>0.8125</v>
      </c>
      <c r="C13" s="329">
        <v>9</v>
      </c>
      <c r="D13" s="329">
        <v>11</v>
      </c>
      <c r="E13" s="329">
        <v>13</v>
      </c>
      <c r="F13" s="329">
        <v>15</v>
      </c>
      <c r="G13" s="329">
        <v>1</v>
      </c>
      <c r="H13" s="329">
        <v>3</v>
      </c>
      <c r="I13" s="329">
        <v>5</v>
      </c>
      <c r="J13" s="329">
        <v>7</v>
      </c>
      <c r="K13" s="329">
        <v>9</v>
      </c>
      <c r="L13" s="329">
        <v>11</v>
      </c>
      <c r="M13" s="329">
        <v>13</v>
      </c>
      <c r="N13" s="329">
        <v>15</v>
      </c>
      <c r="O13" s="329">
        <v>1</v>
      </c>
      <c r="P13" s="329">
        <v>3</v>
      </c>
      <c r="Q13" s="329">
        <v>5</v>
      </c>
      <c r="R13" s="329">
        <v>7</v>
      </c>
    </row>
    <row r="14" spans="1:18" ht="23.25" customHeight="1" x14ac:dyDescent="0.2">
      <c r="A14" s="328">
        <v>0.79166666666666663</v>
      </c>
      <c r="B14" s="328">
        <v>0.89583333333333337</v>
      </c>
      <c r="C14" s="329">
        <v>10</v>
      </c>
      <c r="D14" s="329">
        <v>12</v>
      </c>
      <c r="E14" s="329">
        <v>14</v>
      </c>
      <c r="F14" s="329">
        <v>16</v>
      </c>
      <c r="G14" s="329">
        <v>2</v>
      </c>
      <c r="H14" s="329">
        <v>4</v>
      </c>
      <c r="I14" s="329">
        <v>6</v>
      </c>
      <c r="J14" s="329">
        <v>8</v>
      </c>
      <c r="K14" s="329">
        <v>10</v>
      </c>
      <c r="L14" s="329">
        <v>12</v>
      </c>
      <c r="M14" s="329">
        <v>14</v>
      </c>
      <c r="N14" s="329">
        <v>16</v>
      </c>
      <c r="O14" s="329">
        <v>2</v>
      </c>
      <c r="P14" s="329">
        <v>4</v>
      </c>
      <c r="Q14" s="329">
        <v>6</v>
      </c>
      <c r="R14" s="329">
        <v>8</v>
      </c>
    </row>
    <row r="15" spans="1:18" ht="23.25" customHeight="1" x14ac:dyDescent="0.2">
      <c r="A15" s="328">
        <v>0.875</v>
      </c>
      <c r="B15" s="328">
        <v>0.97916666666666663</v>
      </c>
      <c r="C15" s="329">
        <v>11</v>
      </c>
      <c r="D15" s="329">
        <v>13</v>
      </c>
      <c r="E15" s="329">
        <v>15</v>
      </c>
      <c r="F15" s="329">
        <v>1</v>
      </c>
      <c r="G15" s="329">
        <v>3</v>
      </c>
      <c r="H15" s="329">
        <v>5</v>
      </c>
      <c r="I15" s="329">
        <v>7</v>
      </c>
      <c r="J15" s="329">
        <v>9</v>
      </c>
      <c r="K15" s="329">
        <v>11</v>
      </c>
      <c r="L15" s="329">
        <v>13</v>
      </c>
      <c r="M15" s="329">
        <v>15</v>
      </c>
      <c r="N15" s="329">
        <v>1</v>
      </c>
      <c r="O15" s="329">
        <v>3</v>
      </c>
      <c r="P15" s="329">
        <v>5</v>
      </c>
      <c r="Q15" s="329">
        <v>7</v>
      </c>
      <c r="R15" s="329">
        <v>9</v>
      </c>
    </row>
    <row r="16" spans="1:18" ht="23.25" customHeight="1" x14ac:dyDescent="0.2">
      <c r="A16" s="328">
        <v>0.95833333333333337</v>
      </c>
      <c r="B16" s="328">
        <v>2.0833333333333332E-2</v>
      </c>
      <c r="C16" s="329">
        <v>12</v>
      </c>
      <c r="D16" s="329">
        <v>14</v>
      </c>
      <c r="E16" s="329">
        <v>16</v>
      </c>
      <c r="F16" s="329">
        <v>2</v>
      </c>
      <c r="G16" s="329">
        <v>4</v>
      </c>
      <c r="H16" s="329">
        <v>6</v>
      </c>
      <c r="I16" s="329">
        <v>8</v>
      </c>
      <c r="J16" s="329">
        <v>10</v>
      </c>
      <c r="K16" s="329">
        <v>12</v>
      </c>
      <c r="L16" s="329">
        <v>14</v>
      </c>
      <c r="M16" s="329">
        <v>16</v>
      </c>
      <c r="N16" s="329">
        <v>2</v>
      </c>
      <c r="O16" s="329">
        <v>4</v>
      </c>
      <c r="P16" s="329">
        <v>6</v>
      </c>
      <c r="Q16" s="329">
        <v>8</v>
      </c>
      <c r="R16" s="329">
        <v>10</v>
      </c>
    </row>
    <row r="17" spans="1:18" x14ac:dyDescent="0.2">
      <c r="A17" s="448"/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</row>
    <row r="18" spans="1:18" ht="25.5" x14ac:dyDescent="0.35">
      <c r="A18" s="458" t="s">
        <v>96</v>
      </c>
      <c r="B18" s="458"/>
      <c r="C18" s="458"/>
      <c r="D18" s="460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</row>
    <row r="19" spans="1:18" x14ac:dyDescent="0.2">
      <c r="A19" s="459" t="s">
        <v>2</v>
      </c>
      <c r="B19" s="459"/>
      <c r="C19" s="333" t="s">
        <v>62</v>
      </c>
      <c r="D19" s="324" t="s">
        <v>63</v>
      </c>
      <c r="E19" s="334" t="s">
        <v>64</v>
      </c>
      <c r="F19" s="325" t="s">
        <v>65</v>
      </c>
      <c r="G19" s="324" t="s">
        <v>66</v>
      </c>
      <c r="H19" s="325" t="s">
        <v>67</v>
      </c>
      <c r="I19" s="324" t="s">
        <v>68</v>
      </c>
      <c r="J19" s="325" t="s">
        <v>69</v>
      </c>
      <c r="K19" s="324" t="s">
        <v>70</v>
      </c>
      <c r="L19" s="325" t="s">
        <v>71</v>
      </c>
      <c r="M19" s="324" t="s">
        <v>72</v>
      </c>
      <c r="N19" s="325" t="s">
        <v>73</v>
      </c>
      <c r="O19" s="324" t="s">
        <v>74</v>
      </c>
      <c r="P19" s="325" t="s">
        <v>75</v>
      </c>
      <c r="Q19" s="324" t="s">
        <v>76</v>
      </c>
      <c r="R19" s="324" t="s">
        <v>77</v>
      </c>
    </row>
    <row r="20" spans="1:18" x14ac:dyDescent="0.2">
      <c r="A20" s="459"/>
      <c r="B20" s="459"/>
      <c r="C20" s="330" t="s">
        <v>78</v>
      </c>
      <c r="D20" s="326" t="s">
        <v>79</v>
      </c>
      <c r="E20" s="331" t="s">
        <v>80</v>
      </c>
      <c r="F20" s="325" t="s">
        <v>81</v>
      </c>
      <c r="G20" s="326" t="s">
        <v>82</v>
      </c>
      <c r="H20" s="325" t="s">
        <v>83</v>
      </c>
      <c r="I20" s="326" t="s">
        <v>84</v>
      </c>
      <c r="J20" s="325" t="s">
        <v>85</v>
      </c>
      <c r="K20" s="326" t="s">
        <v>86</v>
      </c>
      <c r="L20" s="325" t="s">
        <v>87</v>
      </c>
      <c r="M20" s="326" t="s">
        <v>88</v>
      </c>
      <c r="N20" s="325" t="s">
        <v>89</v>
      </c>
      <c r="O20" s="326" t="s">
        <v>90</v>
      </c>
      <c r="P20" s="325" t="s">
        <v>91</v>
      </c>
      <c r="Q20" s="326" t="s">
        <v>92</v>
      </c>
      <c r="R20" s="326"/>
    </row>
    <row r="21" spans="1:18" x14ac:dyDescent="0.2">
      <c r="A21" s="327" t="s">
        <v>93</v>
      </c>
      <c r="B21" s="327" t="s">
        <v>94</v>
      </c>
      <c r="C21" s="456" t="s">
        <v>95</v>
      </c>
      <c r="D21" s="457"/>
      <c r="E21" s="456"/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6"/>
      <c r="Q21" s="456"/>
      <c r="R21" s="456"/>
    </row>
    <row r="22" spans="1:18" ht="23.25" customHeight="1" x14ac:dyDescent="0.2">
      <c r="A22" s="328">
        <v>4.1666666666666664E-2</v>
      </c>
      <c r="B22" s="328">
        <v>0.14583333333333334</v>
      </c>
      <c r="C22" s="332" t="s">
        <v>97</v>
      </c>
      <c r="D22" s="332" t="s">
        <v>98</v>
      </c>
      <c r="E22" s="332" t="s">
        <v>99</v>
      </c>
      <c r="F22" s="332" t="s">
        <v>100</v>
      </c>
      <c r="G22" s="332" t="s">
        <v>101</v>
      </c>
      <c r="H22" s="332" t="s">
        <v>102</v>
      </c>
      <c r="I22" s="332" t="s">
        <v>103</v>
      </c>
      <c r="J22" s="332" t="s">
        <v>104</v>
      </c>
      <c r="K22" s="332" t="s">
        <v>97</v>
      </c>
      <c r="L22" s="332" t="s">
        <v>98</v>
      </c>
      <c r="M22" s="332" t="s">
        <v>99</v>
      </c>
      <c r="N22" s="332" t="s">
        <v>100</v>
      </c>
      <c r="O22" s="332" t="s">
        <v>101</v>
      </c>
      <c r="P22" s="332" t="s">
        <v>102</v>
      </c>
      <c r="Q22" s="332" t="s">
        <v>103</v>
      </c>
      <c r="R22" s="332" t="s">
        <v>104</v>
      </c>
    </row>
    <row r="23" spans="1:18" ht="23.25" customHeight="1" x14ac:dyDescent="0.2">
      <c r="A23" s="328">
        <v>0.125</v>
      </c>
      <c r="B23" s="328">
        <v>0.22916666666666666</v>
      </c>
      <c r="C23" s="332" t="s">
        <v>105</v>
      </c>
      <c r="D23" s="332" t="s">
        <v>106</v>
      </c>
      <c r="E23" s="332" t="s">
        <v>107</v>
      </c>
      <c r="F23" s="332" t="s">
        <v>108</v>
      </c>
      <c r="G23" s="332" t="s">
        <v>109</v>
      </c>
      <c r="H23" s="332" t="s">
        <v>110</v>
      </c>
      <c r="I23" s="332" t="s">
        <v>111</v>
      </c>
      <c r="J23" s="332" t="s">
        <v>112</v>
      </c>
      <c r="K23" s="332" t="s">
        <v>105</v>
      </c>
      <c r="L23" s="332" t="s">
        <v>106</v>
      </c>
      <c r="M23" s="332" t="s">
        <v>107</v>
      </c>
      <c r="N23" s="332" t="s">
        <v>108</v>
      </c>
      <c r="O23" s="332" t="s">
        <v>109</v>
      </c>
      <c r="P23" s="332" t="s">
        <v>110</v>
      </c>
      <c r="Q23" s="332" t="s">
        <v>111</v>
      </c>
      <c r="R23" s="332" t="s">
        <v>112</v>
      </c>
    </row>
    <row r="24" spans="1:18" ht="23.25" customHeight="1" x14ac:dyDescent="0.2">
      <c r="A24" s="328">
        <v>0.20833333333333334</v>
      </c>
      <c r="B24" s="328">
        <v>0.3125</v>
      </c>
      <c r="C24" s="332" t="s">
        <v>98</v>
      </c>
      <c r="D24" s="332" t="s">
        <v>99</v>
      </c>
      <c r="E24" s="332" t="s">
        <v>100</v>
      </c>
      <c r="F24" s="332" t="s">
        <v>101</v>
      </c>
      <c r="G24" s="332" t="s">
        <v>102</v>
      </c>
      <c r="H24" s="332" t="s">
        <v>103</v>
      </c>
      <c r="I24" s="332" t="s">
        <v>104</v>
      </c>
      <c r="J24" s="332" t="s">
        <v>97</v>
      </c>
      <c r="K24" s="332" t="s">
        <v>98</v>
      </c>
      <c r="L24" s="332" t="s">
        <v>99</v>
      </c>
      <c r="M24" s="332" t="s">
        <v>100</v>
      </c>
      <c r="N24" s="332" t="s">
        <v>101</v>
      </c>
      <c r="O24" s="332" t="s">
        <v>102</v>
      </c>
      <c r="P24" s="332" t="s">
        <v>103</v>
      </c>
      <c r="Q24" s="332" t="s">
        <v>104</v>
      </c>
      <c r="R24" s="332" t="s">
        <v>97</v>
      </c>
    </row>
    <row r="25" spans="1:18" ht="23.25" customHeight="1" x14ac:dyDescent="0.2">
      <c r="A25" s="328">
        <v>0.29166666666666669</v>
      </c>
      <c r="B25" s="328">
        <v>0.39583333333333331</v>
      </c>
      <c r="C25" s="332" t="s">
        <v>106</v>
      </c>
      <c r="D25" s="332" t="s">
        <v>107</v>
      </c>
      <c r="E25" s="332" t="s">
        <v>108</v>
      </c>
      <c r="F25" s="332" t="s">
        <v>109</v>
      </c>
      <c r="G25" s="332" t="s">
        <v>110</v>
      </c>
      <c r="H25" s="332" t="s">
        <v>111</v>
      </c>
      <c r="I25" s="332" t="s">
        <v>112</v>
      </c>
      <c r="J25" s="332" t="s">
        <v>105</v>
      </c>
      <c r="K25" s="332" t="s">
        <v>106</v>
      </c>
      <c r="L25" s="332" t="s">
        <v>107</v>
      </c>
      <c r="M25" s="332" t="s">
        <v>108</v>
      </c>
      <c r="N25" s="332" t="s">
        <v>109</v>
      </c>
      <c r="O25" s="332" t="s">
        <v>110</v>
      </c>
      <c r="P25" s="332" t="s">
        <v>111</v>
      </c>
      <c r="Q25" s="332" t="s">
        <v>112</v>
      </c>
      <c r="R25" s="332" t="s">
        <v>105</v>
      </c>
    </row>
    <row r="26" spans="1:18" ht="23.25" customHeight="1" x14ac:dyDescent="0.2">
      <c r="A26" s="328">
        <v>0.375</v>
      </c>
      <c r="B26" s="328">
        <v>0.47916666666666669</v>
      </c>
      <c r="C26" s="332" t="s">
        <v>99</v>
      </c>
      <c r="D26" s="332" t="s">
        <v>100</v>
      </c>
      <c r="E26" s="332" t="s">
        <v>101</v>
      </c>
      <c r="F26" s="332" t="s">
        <v>102</v>
      </c>
      <c r="G26" s="332" t="s">
        <v>103</v>
      </c>
      <c r="H26" s="332" t="s">
        <v>104</v>
      </c>
      <c r="I26" s="332" t="s">
        <v>97</v>
      </c>
      <c r="J26" s="332" t="s">
        <v>98</v>
      </c>
      <c r="K26" s="332" t="s">
        <v>99</v>
      </c>
      <c r="L26" s="332" t="s">
        <v>100</v>
      </c>
      <c r="M26" s="332" t="s">
        <v>101</v>
      </c>
      <c r="N26" s="332" t="s">
        <v>102</v>
      </c>
      <c r="O26" s="332" t="s">
        <v>103</v>
      </c>
      <c r="P26" s="332" t="s">
        <v>104</v>
      </c>
      <c r="Q26" s="332" t="s">
        <v>97</v>
      </c>
      <c r="R26" s="332" t="s">
        <v>98</v>
      </c>
    </row>
    <row r="27" spans="1:18" ht="23.25" customHeight="1" x14ac:dyDescent="0.2">
      <c r="A27" s="328">
        <v>0.45833333333333331</v>
      </c>
      <c r="B27" s="328">
        <v>0.5625</v>
      </c>
      <c r="C27" s="332" t="s">
        <v>107</v>
      </c>
      <c r="D27" s="332" t="s">
        <v>108</v>
      </c>
      <c r="E27" s="332" t="s">
        <v>109</v>
      </c>
      <c r="F27" s="332" t="s">
        <v>110</v>
      </c>
      <c r="G27" s="332" t="s">
        <v>111</v>
      </c>
      <c r="H27" s="332" t="s">
        <v>112</v>
      </c>
      <c r="I27" s="332" t="s">
        <v>105</v>
      </c>
      <c r="J27" s="332" t="s">
        <v>106</v>
      </c>
      <c r="K27" s="332" t="s">
        <v>107</v>
      </c>
      <c r="L27" s="332" t="s">
        <v>108</v>
      </c>
      <c r="M27" s="332" t="s">
        <v>109</v>
      </c>
      <c r="N27" s="332" t="s">
        <v>110</v>
      </c>
      <c r="O27" s="332" t="s">
        <v>111</v>
      </c>
      <c r="P27" s="332" t="s">
        <v>112</v>
      </c>
      <c r="Q27" s="332" t="s">
        <v>105</v>
      </c>
      <c r="R27" s="332" t="s">
        <v>106</v>
      </c>
    </row>
    <row r="28" spans="1:18" ht="23.25" customHeight="1" x14ac:dyDescent="0.2">
      <c r="A28" s="328">
        <v>0.54166666666666663</v>
      </c>
      <c r="B28" s="328">
        <v>0.64583333333333337</v>
      </c>
      <c r="C28" s="332" t="s">
        <v>100</v>
      </c>
      <c r="D28" s="332" t="s">
        <v>101</v>
      </c>
      <c r="E28" s="332" t="s">
        <v>102</v>
      </c>
      <c r="F28" s="332" t="s">
        <v>103</v>
      </c>
      <c r="G28" s="332" t="s">
        <v>104</v>
      </c>
      <c r="H28" s="332" t="s">
        <v>97</v>
      </c>
      <c r="I28" s="332" t="s">
        <v>98</v>
      </c>
      <c r="J28" s="332" t="s">
        <v>99</v>
      </c>
      <c r="K28" s="332" t="s">
        <v>100</v>
      </c>
      <c r="L28" s="332" t="s">
        <v>101</v>
      </c>
      <c r="M28" s="332" t="s">
        <v>102</v>
      </c>
      <c r="N28" s="332" t="s">
        <v>103</v>
      </c>
      <c r="O28" s="332" t="s">
        <v>104</v>
      </c>
      <c r="P28" s="332" t="s">
        <v>97</v>
      </c>
      <c r="Q28" s="332" t="s">
        <v>98</v>
      </c>
      <c r="R28" s="332" t="s">
        <v>99</v>
      </c>
    </row>
    <row r="29" spans="1:18" ht="23.25" customHeight="1" x14ac:dyDescent="0.2">
      <c r="A29" s="328">
        <v>0.625</v>
      </c>
      <c r="B29" s="328">
        <v>0.72916666666666663</v>
      </c>
      <c r="C29" s="332" t="s">
        <v>108</v>
      </c>
      <c r="D29" s="332" t="s">
        <v>109</v>
      </c>
      <c r="E29" s="332" t="s">
        <v>110</v>
      </c>
      <c r="F29" s="332" t="s">
        <v>111</v>
      </c>
      <c r="G29" s="332" t="s">
        <v>112</v>
      </c>
      <c r="H29" s="332" t="s">
        <v>105</v>
      </c>
      <c r="I29" s="332" t="s">
        <v>106</v>
      </c>
      <c r="J29" s="332" t="s">
        <v>107</v>
      </c>
      <c r="K29" s="332" t="s">
        <v>108</v>
      </c>
      <c r="L29" s="332" t="s">
        <v>109</v>
      </c>
      <c r="M29" s="332" t="s">
        <v>110</v>
      </c>
      <c r="N29" s="332" t="s">
        <v>111</v>
      </c>
      <c r="O29" s="332" t="s">
        <v>112</v>
      </c>
      <c r="P29" s="332" t="s">
        <v>105</v>
      </c>
      <c r="Q29" s="332" t="s">
        <v>106</v>
      </c>
      <c r="R29" s="332" t="s">
        <v>107</v>
      </c>
    </row>
    <row r="30" spans="1:18" ht="23.25" customHeight="1" x14ac:dyDescent="0.2">
      <c r="A30" s="328">
        <v>0.70833333333333337</v>
      </c>
      <c r="B30" s="328">
        <v>0.8125</v>
      </c>
      <c r="C30" s="332" t="s">
        <v>101</v>
      </c>
      <c r="D30" s="332" t="s">
        <v>102</v>
      </c>
      <c r="E30" s="332" t="s">
        <v>103</v>
      </c>
      <c r="F30" s="332" t="s">
        <v>104</v>
      </c>
      <c r="G30" s="332" t="s">
        <v>97</v>
      </c>
      <c r="H30" s="332" t="s">
        <v>98</v>
      </c>
      <c r="I30" s="332" t="s">
        <v>99</v>
      </c>
      <c r="J30" s="332" t="s">
        <v>100</v>
      </c>
      <c r="K30" s="332" t="s">
        <v>101</v>
      </c>
      <c r="L30" s="332" t="s">
        <v>102</v>
      </c>
      <c r="M30" s="332" t="s">
        <v>103</v>
      </c>
      <c r="N30" s="332" t="s">
        <v>104</v>
      </c>
      <c r="O30" s="332" t="s">
        <v>97</v>
      </c>
      <c r="P30" s="332" t="s">
        <v>98</v>
      </c>
      <c r="Q30" s="332" t="s">
        <v>99</v>
      </c>
      <c r="R30" s="332" t="s">
        <v>100</v>
      </c>
    </row>
    <row r="31" spans="1:18" ht="23.25" customHeight="1" x14ac:dyDescent="0.2">
      <c r="A31" s="328">
        <v>0.79166666666666663</v>
      </c>
      <c r="B31" s="328">
        <v>0.89583333333333337</v>
      </c>
      <c r="C31" s="332" t="s">
        <v>109</v>
      </c>
      <c r="D31" s="332" t="s">
        <v>110</v>
      </c>
      <c r="E31" s="332" t="s">
        <v>111</v>
      </c>
      <c r="F31" s="332" t="s">
        <v>112</v>
      </c>
      <c r="G31" s="332" t="s">
        <v>105</v>
      </c>
      <c r="H31" s="332" t="s">
        <v>106</v>
      </c>
      <c r="I31" s="332" t="s">
        <v>107</v>
      </c>
      <c r="J31" s="332" t="s">
        <v>108</v>
      </c>
      <c r="K31" s="332" t="s">
        <v>109</v>
      </c>
      <c r="L31" s="332" t="s">
        <v>110</v>
      </c>
      <c r="M31" s="332" t="s">
        <v>111</v>
      </c>
      <c r="N31" s="332" t="s">
        <v>112</v>
      </c>
      <c r="O31" s="332" t="s">
        <v>105</v>
      </c>
      <c r="P31" s="332" t="s">
        <v>106</v>
      </c>
      <c r="Q31" s="332" t="s">
        <v>107</v>
      </c>
      <c r="R31" s="332" t="s">
        <v>108</v>
      </c>
    </row>
    <row r="32" spans="1:18" ht="23.25" customHeight="1" x14ac:dyDescent="0.2">
      <c r="A32" s="328">
        <v>0.875</v>
      </c>
      <c r="B32" s="328">
        <v>0.97916666666666663</v>
      </c>
      <c r="C32" s="332" t="s">
        <v>102</v>
      </c>
      <c r="D32" s="332" t="s">
        <v>103</v>
      </c>
      <c r="E32" s="332" t="s">
        <v>104</v>
      </c>
      <c r="F32" s="332" t="s">
        <v>97</v>
      </c>
      <c r="G32" s="332" t="s">
        <v>98</v>
      </c>
      <c r="H32" s="332" t="s">
        <v>99</v>
      </c>
      <c r="I32" s="332" t="s">
        <v>100</v>
      </c>
      <c r="J32" s="332" t="s">
        <v>101</v>
      </c>
      <c r="K32" s="332" t="s">
        <v>102</v>
      </c>
      <c r="L32" s="332" t="s">
        <v>103</v>
      </c>
      <c r="M32" s="332" t="s">
        <v>104</v>
      </c>
      <c r="N32" s="332" t="s">
        <v>97</v>
      </c>
      <c r="O32" s="332" t="s">
        <v>98</v>
      </c>
      <c r="P32" s="332" t="s">
        <v>99</v>
      </c>
      <c r="Q32" s="332" t="s">
        <v>100</v>
      </c>
      <c r="R32" s="332" t="s">
        <v>101</v>
      </c>
    </row>
    <row r="33" spans="1:18" ht="23.25" customHeight="1" x14ac:dyDescent="0.2">
      <c r="A33" s="328">
        <v>0.95833333333333337</v>
      </c>
      <c r="B33" s="328">
        <v>2.0833333333333332E-2</v>
      </c>
      <c r="C33" s="332" t="s">
        <v>110</v>
      </c>
      <c r="D33" s="332" t="s">
        <v>111</v>
      </c>
      <c r="E33" s="332" t="s">
        <v>112</v>
      </c>
      <c r="F33" s="332" t="s">
        <v>105</v>
      </c>
      <c r="G33" s="332" t="s">
        <v>106</v>
      </c>
      <c r="H33" s="332" t="s">
        <v>107</v>
      </c>
      <c r="I33" s="332" t="s">
        <v>108</v>
      </c>
      <c r="J33" s="332" t="s">
        <v>109</v>
      </c>
      <c r="K33" s="332" t="s">
        <v>110</v>
      </c>
      <c r="L33" s="332" t="s">
        <v>111</v>
      </c>
      <c r="M33" s="332" t="s">
        <v>112</v>
      </c>
      <c r="N33" s="332" t="s">
        <v>105</v>
      </c>
      <c r="O33" s="332" t="s">
        <v>106</v>
      </c>
      <c r="P33" s="332" t="s">
        <v>107</v>
      </c>
      <c r="Q33" s="332" t="s">
        <v>108</v>
      </c>
      <c r="R33" s="332" t="s">
        <v>109</v>
      </c>
    </row>
    <row r="34" spans="1:18" x14ac:dyDescent="0.2">
      <c r="A34" s="450"/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</row>
    <row r="35" spans="1:18" ht="25.5" x14ac:dyDescent="0.35">
      <c r="A35" s="458" t="s">
        <v>113</v>
      </c>
      <c r="B35" s="458"/>
      <c r="C35" s="458"/>
      <c r="D35" s="460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</row>
    <row r="36" spans="1:18" x14ac:dyDescent="0.2">
      <c r="A36" s="459" t="s">
        <v>2</v>
      </c>
      <c r="B36" s="459"/>
      <c r="C36" s="333" t="s">
        <v>62</v>
      </c>
      <c r="D36" s="324" t="s">
        <v>63</v>
      </c>
      <c r="E36" s="334" t="s">
        <v>64</v>
      </c>
      <c r="F36" s="325" t="s">
        <v>65</v>
      </c>
      <c r="G36" s="324" t="s">
        <v>66</v>
      </c>
      <c r="H36" s="325" t="s">
        <v>67</v>
      </c>
      <c r="I36" s="324" t="s">
        <v>68</v>
      </c>
      <c r="J36" s="325" t="s">
        <v>69</v>
      </c>
      <c r="K36" s="324" t="s">
        <v>70</v>
      </c>
      <c r="L36" s="325" t="s">
        <v>71</v>
      </c>
      <c r="M36" s="324" t="s">
        <v>72</v>
      </c>
      <c r="N36" s="325" t="s">
        <v>73</v>
      </c>
      <c r="O36" s="324" t="s">
        <v>74</v>
      </c>
      <c r="P36" s="325" t="s">
        <v>75</v>
      </c>
      <c r="Q36" s="324" t="s">
        <v>76</v>
      </c>
      <c r="R36" s="324" t="s">
        <v>77</v>
      </c>
    </row>
    <row r="37" spans="1:18" x14ac:dyDescent="0.2">
      <c r="A37" s="459"/>
      <c r="B37" s="459"/>
      <c r="C37" s="330" t="s">
        <v>78</v>
      </c>
      <c r="D37" s="326" t="s">
        <v>79</v>
      </c>
      <c r="E37" s="331" t="s">
        <v>80</v>
      </c>
      <c r="F37" s="325" t="s">
        <v>81</v>
      </c>
      <c r="G37" s="326" t="s">
        <v>82</v>
      </c>
      <c r="H37" s="325" t="s">
        <v>83</v>
      </c>
      <c r="I37" s="326" t="s">
        <v>84</v>
      </c>
      <c r="J37" s="325" t="s">
        <v>85</v>
      </c>
      <c r="K37" s="326" t="s">
        <v>86</v>
      </c>
      <c r="L37" s="325" t="s">
        <v>87</v>
      </c>
      <c r="M37" s="326" t="s">
        <v>88</v>
      </c>
      <c r="N37" s="325" t="s">
        <v>89</v>
      </c>
      <c r="O37" s="326" t="s">
        <v>90</v>
      </c>
      <c r="P37" s="325" t="s">
        <v>91</v>
      </c>
      <c r="Q37" s="326" t="s">
        <v>92</v>
      </c>
      <c r="R37" s="326"/>
    </row>
    <row r="38" spans="1:18" x14ac:dyDescent="0.2">
      <c r="A38" s="327" t="s">
        <v>93</v>
      </c>
      <c r="B38" s="327" t="s">
        <v>94</v>
      </c>
      <c r="C38" s="456" t="s">
        <v>95</v>
      </c>
      <c r="D38" s="457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</row>
    <row r="39" spans="1:18" ht="23.25" customHeight="1" x14ac:dyDescent="0.2">
      <c r="A39" s="328">
        <v>4.1666666666666664E-2</v>
      </c>
      <c r="B39" s="328">
        <v>0.14583333333333334</v>
      </c>
      <c r="C39" s="332" t="s">
        <v>114</v>
      </c>
      <c r="D39" s="332" t="s">
        <v>115</v>
      </c>
      <c r="E39" s="332" t="s">
        <v>116</v>
      </c>
      <c r="F39" s="332" t="s">
        <v>117</v>
      </c>
      <c r="G39" s="332" t="s">
        <v>118</v>
      </c>
      <c r="H39" s="332" t="s">
        <v>119</v>
      </c>
      <c r="I39" s="332" t="s">
        <v>120</v>
      </c>
      <c r="J39" s="332" t="s">
        <v>121</v>
      </c>
      <c r="K39" s="332" t="s">
        <v>114</v>
      </c>
      <c r="L39" s="332" t="s">
        <v>115</v>
      </c>
      <c r="M39" s="332" t="s">
        <v>116</v>
      </c>
      <c r="N39" s="332" t="s">
        <v>117</v>
      </c>
      <c r="O39" s="332" t="s">
        <v>118</v>
      </c>
      <c r="P39" s="332" t="s">
        <v>119</v>
      </c>
      <c r="Q39" s="332" t="s">
        <v>120</v>
      </c>
      <c r="R39" s="332" t="s">
        <v>121</v>
      </c>
    </row>
    <row r="40" spans="1:18" ht="23.25" customHeight="1" x14ac:dyDescent="0.2">
      <c r="A40" s="328">
        <v>0.125</v>
      </c>
      <c r="B40" s="328">
        <v>0.22916666666666666</v>
      </c>
      <c r="C40" s="332" t="s">
        <v>122</v>
      </c>
      <c r="D40" s="332" t="s">
        <v>123</v>
      </c>
      <c r="E40" s="332" t="s">
        <v>124</v>
      </c>
      <c r="F40" s="332" t="s">
        <v>125</v>
      </c>
      <c r="G40" s="332" t="s">
        <v>126</v>
      </c>
      <c r="H40" s="332" t="s">
        <v>127</v>
      </c>
      <c r="I40" s="332" t="s">
        <v>128</v>
      </c>
      <c r="J40" s="332" t="s">
        <v>129</v>
      </c>
      <c r="K40" s="332" t="s">
        <v>122</v>
      </c>
      <c r="L40" s="332" t="s">
        <v>123</v>
      </c>
      <c r="M40" s="332" t="s">
        <v>124</v>
      </c>
      <c r="N40" s="332" t="s">
        <v>125</v>
      </c>
      <c r="O40" s="332" t="s">
        <v>126</v>
      </c>
      <c r="P40" s="332" t="s">
        <v>127</v>
      </c>
      <c r="Q40" s="332" t="s">
        <v>128</v>
      </c>
      <c r="R40" s="332" t="s">
        <v>129</v>
      </c>
    </row>
    <row r="41" spans="1:18" ht="23.25" customHeight="1" x14ac:dyDescent="0.2">
      <c r="A41" s="328">
        <v>0.20833333333333334</v>
      </c>
      <c r="B41" s="328">
        <v>0.3125</v>
      </c>
      <c r="C41" s="332" t="s">
        <v>115</v>
      </c>
      <c r="D41" s="332" t="s">
        <v>116</v>
      </c>
      <c r="E41" s="332" t="s">
        <v>117</v>
      </c>
      <c r="F41" s="332" t="s">
        <v>118</v>
      </c>
      <c r="G41" s="332" t="s">
        <v>119</v>
      </c>
      <c r="H41" s="332" t="s">
        <v>120</v>
      </c>
      <c r="I41" s="332" t="s">
        <v>121</v>
      </c>
      <c r="J41" s="332" t="s">
        <v>114</v>
      </c>
      <c r="K41" s="332" t="s">
        <v>115</v>
      </c>
      <c r="L41" s="332" t="s">
        <v>116</v>
      </c>
      <c r="M41" s="332" t="s">
        <v>117</v>
      </c>
      <c r="N41" s="332" t="s">
        <v>118</v>
      </c>
      <c r="O41" s="332" t="s">
        <v>119</v>
      </c>
      <c r="P41" s="332" t="s">
        <v>120</v>
      </c>
      <c r="Q41" s="332" t="s">
        <v>121</v>
      </c>
      <c r="R41" s="332" t="s">
        <v>114</v>
      </c>
    </row>
    <row r="42" spans="1:18" ht="23.25" customHeight="1" x14ac:dyDescent="0.2">
      <c r="A42" s="328">
        <v>0.29166666666666669</v>
      </c>
      <c r="B42" s="328">
        <v>0.39583333333333331</v>
      </c>
      <c r="C42" s="332" t="s">
        <v>123</v>
      </c>
      <c r="D42" s="332" t="s">
        <v>124</v>
      </c>
      <c r="E42" s="332" t="s">
        <v>125</v>
      </c>
      <c r="F42" s="332" t="s">
        <v>126</v>
      </c>
      <c r="G42" s="332" t="s">
        <v>127</v>
      </c>
      <c r="H42" s="332" t="s">
        <v>128</v>
      </c>
      <c r="I42" s="332" t="s">
        <v>129</v>
      </c>
      <c r="J42" s="332" t="s">
        <v>122</v>
      </c>
      <c r="K42" s="332" t="s">
        <v>123</v>
      </c>
      <c r="L42" s="332" t="s">
        <v>124</v>
      </c>
      <c r="M42" s="332" t="s">
        <v>125</v>
      </c>
      <c r="N42" s="332" t="s">
        <v>126</v>
      </c>
      <c r="O42" s="332" t="s">
        <v>127</v>
      </c>
      <c r="P42" s="332" t="s">
        <v>128</v>
      </c>
      <c r="Q42" s="332" t="s">
        <v>129</v>
      </c>
      <c r="R42" s="332" t="s">
        <v>122</v>
      </c>
    </row>
    <row r="43" spans="1:18" ht="23.25" customHeight="1" x14ac:dyDescent="0.2">
      <c r="A43" s="328">
        <v>0.375</v>
      </c>
      <c r="B43" s="328">
        <v>0.47916666666666669</v>
      </c>
      <c r="C43" s="332" t="s">
        <v>116</v>
      </c>
      <c r="D43" s="332" t="s">
        <v>117</v>
      </c>
      <c r="E43" s="332" t="s">
        <v>118</v>
      </c>
      <c r="F43" s="332" t="s">
        <v>119</v>
      </c>
      <c r="G43" s="332" t="s">
        <v>120</v>
      </c>
      <c r="H43" s="332" t="s">
        <v>121</v>
      </c>
      <c r="I43" s="332" t="s">
        <v>114</v>
      </c>
      <c r="J43" s="332" t="s">
        <v>115</v>
      </c>
      <c r="K43" s="332" t="s">
        <v>116</v>
      </c>
      <c r="L43" s="332" t="s">
        <v>117</v>
      </c>
      <c r="M43" s="332" t="s">
        <v>118</v>
      </c>
      <c r="N43" s="332" t="s">
        <v>119</v>
      </c>
      <c r="O43" s="332" t="s">
        <v>120</v>
      </c>
      <c r="P43" s="332" t="s">
        <v>121</v>
      </c>
      <c r="Q43" s="332" t="s">
        <v>114</v>
      </c>
      <c r="R43" s="332" t="s">
        <v>115</v>
      </c>
    </row>
    <row r="44" spans="1:18" ht="23.25" customHeight="1" x14ac:dyDescent="0.2">
      <c r="A44" s="328">
        <v>0.45833333333333331</v>
      </c>
      <c r="B44" s="328">
        <v>0.5625</v>
      </c>
      <c r="C44" s="332" t="s">
        <v>124</v>
      </c>
      <c r="D44" s="332" t="s">
        <v>125</v>
      </c>
      <c r="E44" s="332" t="s">
        <v>126</v>
      </c>
      <c r="F44" s="332" t="s">
        <v>127</v>
      </c>
      <c r="G44" s="332" t="s">
        <v>128</v>
      </c>
      <c r="H44" s="332" t="s">
        <v>129</v>
      </c>
      <c r="I44" s="332" t="s">
        <v>122</v>
      </c>
      <c r="J44" s="332" t="s">
        <v>123</v>
      </c>
      <c r="K44" s="332" t="s">
        <v>124</v>
      </c>
      <c r="L44" s="332" t="s">
        <v>125</v>
      </c>
      <c r="M44" s="332" t="s">
        <v>126</v>
      </c>
      <c r="N44" s="332" t="s">
        <v>127</v>
      </c>
      <c r="O44" s="332" t="s">
        <v>128</v>
      </c>
      <c r="P44" s="332" t="s">
        <v>129</v>
      </c>
      <c r="Q44" s="332" t="s">
        <v>122</v>
      </c>
      <c r="R44" s="332" t="s">
        <v>123</v>
      </c>
    </row>
    <row r="45" spans="1:18" ht="23.25" customHeight="1" x14ac:dyDescent="0.2">
      <c r="A45" s="328">
        <v>0.54166666666666663</v>
      </c>
      <c r="B45" s="328">
        <v>0.64583333333333337</v>
      </c>
      <c r="C45" s="332" t="s">
        <v>117</v>
      </c>
      <c r="D45" s="332" t="s">
        <v>118</v>
      </c>
      <c r="E45" s="332" t="s">
        <v>119</v>
      </c>
      <c r="F45" s="332" t="s">
        <v>120</v>
      </c>
      <c r="G45" s="332" t="s">
        <v>121</v>
      </c>
      <c r="H45" s="332" t="s">
        <v>114</v>
      </c>
      <c r="I45" s="332" t="s">
        <v>115</v>
      </c>
      <c r="J45" s="332" t="s">
        <v>116</v>
      </c>
      <c r="K45" s="332" t="s">
        <v>117</v>
      </c>
      <c r="L45" s="332" t="s">
        <v>118</v>
      </c>
      <c r="M45" s="332" t="s">
        <v>119</v>
      </c>
      <c r="N45" s="332" t="s">
        <v>120</v>
      </c>
      <c r="O45" s="332" t="s">
        <v>121</v>
      </c>
      <c r="P45" s="332" t="s">
        <v>114</v>
      </c>
      <c r="Q45" s="332" t="s">
        <v>115</v>
      </c>
      <c r="R45" s="332" t="s">
        <v>116</v>
      </c>
    </row>
    <row r="46" spans="1:18" ht="23.25" customHeight="1" x14ac:dyDescent="0.2">
      <c r="A46" s="328">
        <v>0.625</v>
      </c>
      <c r="B46" s="328">
        <v>0.72916666666666663</v>
      </c>
      <c r="C46" s="332" t="s">
        <v>125</v>
      </c>
      <c r="D46" s="332" t="s">
        <v>126</v>
      </c>
      <c r="E46" s="332" t="s">
        <v>127</v>
      </c>
      <c r="F46" s="332" t="s">
        <v>128</v>
      </c>
      <c r="G46" s="332" t="s">
        <v>129</v>
      </c>
      <c r="H46" s="332" t="s">
        <v>122</v>
      </c>
      <c r="I46" s="332" t="s">
        <v>123</v>
      </c>
      <c r="J46" s="332" t="s">
        <v>124</v>
      </c>
      <c r="K46" s="332" t="s">
        <v>125</v>
      </c>
      <c r="L46" s="332" t="s">
        <v>126</v>
      </c>
      <c r="M46" s="332" t="s">
        <v>127</v>
      </c>
      <c r="N46" s="332" t="s">
        <v>128</v>
      </c>
      <c r="O46" s="332" t="s">
        <v>129</v>
      </c>
      <c r="P46" s="332" t="s">
        <v>122</v>
      </c>
      <c r="Q46" s="332" t="s">
        <v>123</v>
      </c>
      <c r="R46" s="332" t="s">
        <v>124</v>
      </c>
    </row>
    <row r="47" spans="1:18" ht="23.25" customHeight="1" x14ac:dyDescent="0.2">
      <c r="A47" s="328">
        <v>0.70833333333333337</v>
      </c>
      <c r="B47" s="328">
        <v>0.8125</v>
      </c>
      <c r="C47" s="332" t="s">
        <v>118</v>
      </c>
      <c r="D47" s="332" t="s">
        <v>119</v>
      </c>
      <c r="E47" s="332" t="s">
        <v>120</v>
      </c>
      <c r="F47" s="332" t="s">
        <v>121</v>
      </c>
      <c r="G47" s="332" t="s">
        <v>114</v>
      </c>
      <c r="H47" s="332" t="s">
        <v>115</v>
      </c>
      <c r="I47" s="332" t="s">
        <v>116</v>
      </c>
      <c r="J47" s="332" t="s">
        <v>117</v>
      </c>
      <c r="K47" s="332" t="s">
        <v>118</v>
      </c>
      <c r="L47" s="332" t="s">
        <v>119</v>
      </c>
      <c r="M47" s="332" t="s">
        <v>120</v>
      </c>
      <c r="N47" s="332" t="s">
        <v>121</v>
      </c>
      <c r="O47" s="332" t="s">
        <v>114</v>
      </c>
      <c r="P47" s="332" t="s">
        <v>115</v>
      </c>
      <c r="Q47" s="332" t="s">
        <v>116</v>
      </c>
      <c r="R47" s="332" t="s">
        <v>117</v>
      </c>
    </row>
    <row r="48" spans="1:18" ht="23.25" customHeight="1" x14ac:dyDescent="0.2">
      <c r="A48" s="328">
        <v>0.79166666666666663</v>
      </c>
      <c r="B48" s="328">
        <v>0.89583333333333337</v>
      </c>
      <c r="C48" s="332" t="s">
        <v>126</v>
      </c>
      <c r="D48" s="332" t="s">
        <v>127</v>
      </c>
      <c r="E48" s="332" t="s">
        <v>128</v>
      </c>
      <c r="F48" s="332" t="s">
        <v>129</v>
      </c>
      <c r="G48" s="332" t="s">
        <v>122</v>
      </c>
      <c r="H48" s="332" t="s">
        <v>123</v>
      </c>
      <c r="I48" s="332" t="s">
        <v>124</v>
      </c>
      <c r="J48" s="332" t="s">
        <v>125</v>
      </c>
      <c r="K48" s="332" t="s">
        <v>126</v>
      </c>
      <c r="L48" s="332" t="s">
        <v>127</v>
      </c>
      <c r="M48" s="332" t="s">
        <v>128</v>
      </c>
      <c r="N48" s="332" t="s">
        <v>129</v>
      </c>
      <c r="O48" s="332" t="s">
        <v>122</v>
      </c>
      <c r="P48" s="332" t="s">
        <v>123</v>
      </c>
      <c r="Q48" s="332" t="s">
        <v>124</v>
      </c>
      <c r="R48" s="332" t="s">
        <v>125</v>
      </c>
    </row>
    <row r="49" spans="1:18" ht="23.25" customHeight="1" x14ac:dyDescent="0.2">
      <c r="A49" s="328">
        <v>0.875</v>
      </c>
      <c r="B49" s="328">
        <v>0.97916666666666663</v>
      </c>
      <c r="C49" s="332" t="s">
        <v>119</v>
      </c>
      <c r="D49" s="332" t="s">
        <v>120</v>
      </c>
      <c r="E49" s="332" t="s">
        <v>121</v>
      </c>
      <c r="F49" s="332" t="s">
        <v>114</v>
      </c>
      <c r="G49" s="332" t="s">
        <v>115</v>
      </c>
      <c r="H49" s="332" t="s">
        <v>116</v>
      </c>
      <c r="I49" s="332" t="s">
        <v>117</v>
      </c>
      <c r="J49" s="332" t="s">
        <v>118</v>
      </c>
      <c r="K49" s="332" t="s">
        <v>119</v>
      </c>
      <c r="L49" s="332" t="s">
        <v>120</v>
      </c>
      <c r="M49" s="332" t="s">
        <v>121</v>
      </c>
      <c r="N49" s="332" t="s">
        <v>114</v>
      </c>
      <c r="O49" s="332" t="s">
        <v>115</v>
      </c>
      <c r="P49" s="332" t="s">
        <v>116</v>
      </c>
      <c r="Q49" s="332" t="s">
        <v>117</v>
      </c>
      <c r="R49" s="332" t="s">
        <v>118</v>
      </c>
    </row>
    <row r="50" spans="1:18" ht="23.25" customHeight="1" x14ac:dyDescent="0.2">
      <c r="A50" s="328">
        <v>0.95833333333333337</v>
      </c>
      <c r="B50" s="328">
        <v>2.0833333333333332E-2</v>
      </c>
      <c r="C50" s="332" t="s">
        <v>127</v>
      </c>
      <c r="D50" s="332" t="s">
        <v>128</v>
      </c>
      <c r="E50" s="332" t="s">
        <v>129</v>
      </c>
      <c r="F50" s="332" t="s">
        <v>122</v>
      </c>
      <c r="G50" s="332" t="s">
        <v>123</v>
      </c>
      <c r="H50" s="332" t="s">
        <v>124</v>
      </c>
      <c r="I50" s="332" t="s">
        <v>125</v>
      </c>
      <c r="J50" s="332" t="s">
        <v>126</v>
      </c>
      <c r="K50" s="332" t="s">
        <v>127</v>
      </c>
      <c r="L50" s="332" t="s">
        <v>128</v>
      </c>
      <c r="M50" s="332" t="s">
        <v>129</v>
      </c>
      <c r="N50" s="332" t="s">
        <v>122</v>
      </c>
      <c r="O50" s="332" t="s">
        <v>123</v>
      </c>
      <c r="P50" s="332" t="s">
        <v>124</v>
      </c>
      <c r="Q50" s="332" t="s">
        <v>125</v>
      </c>
      <c r="R50" s="332" t="s">
        <v>126</v>
      </c>
    </row>
    <row r="51" spans="1:18" x14ac:dyDescent="0.2">
      <c r="A51" s="450"/>
      <c r="B51" s="450"/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</row>
    <row r="52" spans="1:18" ht="25.5" x14ac:dyDescent="0.35">
      <c r="A52" s="458" t="s">
        <v>130</v>
      </c>
      <c r="B52" s="458"/>
      <c r="C52" s="458"/>
      <c r="D52" s="460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</row>
    <row r="53" spans="1:18" x14ac:dyDescent="0.2">
      <c r="A53" s="459" t="s">
        <v>2</v>
      </c>
      <c r="B53" s="459"/>
      <c r="C53" s="333" t="s">
        <v>62</v>
      </c>
      <c r="D53" s="324" t="s">
        <v>63</v>
      </c>
      <c r="E53" s="334" t="s">
        <v>64</v>
      </c>
      <c r="F53" s="325" t="s">
        <v>65</v>
      </c>
      <c r="G53" s="324" t="s">
        <v>66</v>
      </c>
      <c r="H53" s="325" t="s">
        <v>67</v>
      </c>
      <c r="I53" s="324" t="s">
        <v>68</v>
      </c>
      <c r="J53" s="325" t="s">
        <v>69</v>
      </c>
      <c r="K53" s="324" t="s">
        <v>70</v>
      </c>
      <c r="L53" s="325" t="s">
        <v>71</v>
      </c>
      <c r="M53" s="324" t="s">
        <v>72</v>
      </c>
      <c r="N53" s="325" t="s">
        <v>73</v>
      </c>
      <c r="O53" s="324" t="s">
        <v>74</v>
      </c>
      <c r="P53" s="325" t="s">
        <v>75</v>
      </c>
      <c r="Q53" s="324" t="s">
        <v>76</v>
      </c>
      <c r="R53" s="324" t="s">
        <v>77</v>
      </c>
    </row>
    <row r="54" spans="1:18" x14ac:dyDescent="0.2">
      <c r="A54" s="459"/>
      <c r="B54" s="459"/>
      <c r="C54" s="330" t="s">
        <v>78</v>
      </c>
      <c r="D54" s="326" t="s">
        <v>79</v>
      </c>
      <c r="E54" s="331" t="s">
        <v>80</v>
      </c>
      <c r="F54" s="325" t="s">
        <v>81</v>
      </c>
      <c r="G54" s="326" t="s">
        <v>82</v>
      </c>
      <c r="H54" s="325" t="s">
        <v>83</v>
      </c>
      <c r="I54" s="326" t="s">
        <v>84</v>
      </c>
      <c r="J54" s="325" t="s">
        <v>85</v>
      </c>
      <c r="K54" s="326" t="s">
        <v>86</v>
      </c>
      <c r="L54" s="325" t="s">
        <v>87</v>
      </c>
      <c r="M54" s="326" t="s">
        <v>88</v>
      </c>
      <c r="N54" s="325" t="s">
        <v>89</v>
      </c>
      <c r="O54" s="326" t="s">
        <v>90</v>
      </c>
      <c r="P54" s="325" t="s">
        <v>91</v>
      </c>
      <c r="Q54" s="326" t="s">
        <v>92</v>
      </c>
      <c r="R54" s="326"/>
    </row>
    <row r="55" spans="1:18" x14ac:dyDescent="0.2">
      <c r="A55" s="327" t="s">
        <v>93</v>
      </c>
      <c r="B55" s="327" t="s">
        <v>94</v>
      </c>
      <c r="C55" s="456" t="s">
        <v>95</v>
      </c>
      <c r="D55" s="457"/>
      <c r="E55" s="456"/>
      <c r="F55" s="456"/>
      <c r="G55" s="456"/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</row>
    <row r="56" spans="1:18" ht="23.25" customHeight="1" x14ac:dyDescent="0.2">
      <c r="A56" s="328">
        <v>4.1666666666666664E-2</v>
      </c>
      <c r="B56" s="328">
        <v>0.14583333333333334</v>
      </c>
      <c r="C56" s="332" t="s">
        <v>131</v>
      </c>
      <c r="D56" s="332" t="s">
        <v>132</v>
      </c>
      <c r="E56" s="332" t="s">
        <v>133</v>
      </c>
      <c r="F56" s="332" t="s">
        <v>134</v>
      </c>
      <c r="G56" s="332" t="s">
        <v>135</v>
      </c>
      <c r="H56" s="332" t="s">
        <v>136</v>
      </c>
      <c r="I56" s="332" t="s">
        <v>137</v>
      </c>
      <c r="J56" s="332" t="s">
        <v>138</v>
      </c>
      <c r="K56" s="332" t="s">
        <v>131</v>
      </c>
      <c r="L56" s="332" t="s">
        <v>132</v>
      </c>
      <c r="M56" s="332" t="s">
        <v>133</v>
      </c>
      <c r="N56" s="332" t="s">
        <v>134</v>
      </c>
      <c r="O56" s="332" t="s">
        <v>135</v>
      </c>
      <c r="P56" s="332" t="s">
        <v>136</v>
      </c>
      <c r="Q56" s="332" t="s">
        <v>137</v>
      </c>
      <c r="R56" s="332" t="s">
        <v>138</v>
      </c>
    </row>
    <row r="57" spans="1:18" ht="23.25" customHeight="1" x14ac:dyDescent="0.2">
      <c r="A57" s="328">
        <v>0.125</v>
      </c>
      <c r="B57" s="328">
        <v>0.22916666666666666</v>
      </c>
      <c r="C57" s="332" t="s">
        <v>139</v>
      </c>
      <c r="D57" s="332" t="s">
        <v>140</v>
      </c>
      <c r="E57" s="332" t="s">
        <v>141</v>
      </c>
      <c r="F57" s="332" t="s">
        <v>142</v>
      </c>
      <c r="G57" s="332" t="s">
        <v>143</v>
      </c>
      <c r="H57" s="332" t="s">
        <v>144</v>
      </c>
      <c r="I57" s="332" t="s">
        <v>145</v>
      </c>
      <c r="J57" s="332" t="s">
        <v>146</v>
      </c>
      <c r="K57" s="332" t="s">
        <v>139</v>
      </c>
      <c r="L57" s="332" t="s">
        <v>140</v>
      </c>
      <c r="M57" s="332" t="s">
        <v>141</v>
      </c>
      <c r="N57" s="332" t="s">
        <v>142</v>
      </c>
      <c r="O57" s="332" t="s">
        <v>143</v>
      </c>
      <c r="P57" s="332" t="s">
        <v>144</v>
      </c>
      <c r="Q57" s="332" t="s">
        <v>145</v>
      </c>
      <c r="R57" s="332" t="s">
        <v>146</v>
      </c>
    </row>
    <row r="58" spans="1:18" ht="23.25" customHeight="1" x14ac:dyDescent="0.2">
      <c r="A58" s="328">
        <v>0.20833333333333334</v>
      </c>
      <c r="B58" s="328">
        <v>0.3125</v>
      </c>
      <c r="C58" s="332" t="s">
        <v>132</v>
      </c>
      <c r="D58" s="332" t="s">
        <v>133</v>
      </c>
      <c r="E58" s="332" t="s">
        <v>134</v>
      </c>
      <c r="F58" s="332" t="s">
        <v>135</v>
      </c>
      <c r="G58" s="332" t="s">
        <v>136</v>
      </c>
      <c r="H58" s="332" t="s">
        <v>137</v>
      </c>
      <c r="I58" s="332" t="s">
        <v>138</v>
      </c>
      <c r="J58" s="332" t="s">
        <v>131</v>
      </c>
      <c r="K58" s="332" t="s">
        <v>132</v>
      </c>
      <c r="L58" s="332" t="s">
        <v>133</v>
      </c>
      <c r="M58" s="332" t="s">
        <v>134</v>
      </c>
      <c r="N58" s="332" t="s">
        <v>135</v>
      </c>
      <c r="O58" s="332" t="s">
        <v>136</v>
      </c>
      <c r="P58" s="332" t="s">
        <v>137</v>
      </c>
      <c r="Q58" s="332" t="s">
        <v>138</v>
      </c>
      <c r="R58" s="332" t="s">
        <v>131</v>
      </c>
    </row>
    <row r="59" spans="1:18" ht="23.25" customHeight="1" x14ac:dyDescent="0.2">
      <c r="A59" s="328">
        <v>0.29166666666666669</v>
      </c>
      <c r="B59" s="328">
        <v>0.39583333333333331</v>
      </c>
      <c r="C59" s="332" t="s">
        <v>140</v>
      </c>
      <c r="D59" s="332" t="s">
        <v>141</v>
      </c>
      <c r="E59" s="332" t="s">
        <v>142</v>
      </c>
      <c r="F59" s="332" t="s">
        <v>143</v>
      </c>
      <c r="G59" s="332" t="s">
        <v>144</v>
      </c>
      <c r="H59" s="332" t="s">
        <v>145</v>
      </c>
      <c r="I59" s="332" t="s">
        <v>146</v>
      </c>
      <c r="J59" s="332" t="s">
        <v>139</v>
      </c>
      <c r="K59" s="332" t="s">
        <v>140</v>
      </c>
      <c r="L59" s="332" t="s">
        <v>141</v>
      </c>
      <c r="M59" s="332" t="s">
        <v>142</v>
      </c>
      <c r="N59" s="332" t="s">
        <v>143</v>
      </c>
      <c r="O59" s="332" t="s">
        <v>144</v>
      </c>
      <c r="P59" s="332" t="s">
        <v>145</v>
      </c>
      <c r="Q59" s="332" t="s">
        <v>146</v>
      </c>
      <c r="R59" s="332" t="s">
        <v>139</v>
      </c>
    </row>
    <row r="60" spans="1:18" ht="23.25" customHeight="1" x14ac:dyDescent="0.2">
      <c r="A60" s="328">
        <v>0.375</v>
      </c>
      <c r="B60" s="328">
        <v>0.47916666666666669</v>
      </c>
      <c r="C60" s="332" t="s">
        <v>133</v>
      </c>
      <c r="D60" s="332" t="s">
        <v>134</v>
      </c>
      <c r="E60" s="332" t="s">
        <v>135</v>
      </c>
      <c r="F60" s="332" t="s">
        <v>136</v>
      </c>
      <c r="G60" s="332" t="s">
        <v>137</v>
      </c>
      <c r="H60" s="332" t="s">
        <v>138</v>
      </c>
      <c r="I60" s="332" t="s">
        <v>131</v>
      </c>
      <c r="J60" s="332" t="s">
        <v>132</v>
      </c>
      <c r="K60" s="332" t="s">
        <v>133</v>
      </c>
      <c r="L60" s="332" t="s">
        <v>134</v>
      </c>
      <c r="M60" s="332" t="s">
        <v>135</v>
      </c>
      <c r="N60" s="332" t="s">
        <v>136</v>
      </c>
      <c r="O60" s="332" t="s">
        <v>137</v>
      </c>
      <c r="P60" s="332" t="s">
        <v>138</v>
      </c>
      <c r="Q60" s="332" t="s">
        <v>131</v>
      </c>
      <c r="R60" s="332" t="s">
        <v>132</v>
      </c>
    </row>
    <row r="61" spans="1:18" ht="23.25" customHeight="1" x14ac:dyDescent="0.2">
      <c r="A61" s="328">
        <v>0.45833333333333331</v>
      </c>
      <c r="B61" s="328">
        <v>0.5625</v>
      </c>
      <c r="C61" s="332" t="s">
        <v>141</v>
      </c>
      <c r="D61" s="332" t="s">
        <v>142</v>
      </c>
      <c r="E61" s="332" t="s">
        <v>143</v>
      </c>
      <c r="F61" s="332" t="s">
        <v>144</v>
      </c>
      <c r="G61" s="332" t="s">
        <v>145</v>
      </c>
      <c r="H61" s="332" t="s">
        <v>146</v>
      </c>
      <c r="I61" s="332" t="s">
        <v>139</v>
      </c>
      <c r="J61" s="332" t="s">
        <v>140</v>
      </c>
      <c r="K61" s="332" t="s">
        <v>141</v>
      </c>
      <c r="L61" s="332" t="s">
        <v>142</v>
      </c>
      <c r="M61" s="332" t="s">
        <v>143</v>
      </c>
      <c r="N61" s="332" t="s">
        <v>144</v>
      </c>
      <c r="O61" s="332" t="s">
        <v>145</v>
      </c>
      <c r="P61" s="332" t="s">
        <v>146</v>
      </c>
      <c r="Q61" s="332" t="s">
        <v>139</v>
      </c>
      <c r="R61" s="332" t="s">
        <v>140</v>
      </c>
    </row>
    <row r="62" spans="1:18" ht="23.25" customHeight="1" x14ac:dyDescent="0.2">
      <c r="A62" s="328">
        <v>0.54166666666666663</v>
      </c>
      <c r="B62" s="328">
        <v>0.64583333333333337</v>
      </c>
      <c r="C62" s="332" t="s">
        <v>134</v>
      </c>
      <c r="D62" s="332" t="s">
        <v>135</v>
      </c>
      <c r="E62" s="332" t="s">
        <v>136</v>
      </c>
      <c r="F62" s="332" t="s">
        <v>137</v>
      </c>
      <c r="G62" s="332" t="s">
        <v>138</v>
      </c>
      <c r="H62" s="332" t="s">
        <v>131</v>
      </c>
      <c r="I62" s="332" t="s">
        <v>132</v>
      </c>
      <c r="J62" s="332" t="s">
        <v>133</v>
      </c>
      <c r="K62" s="332" t="s">
        <v>134</v>
      </c>
      <c r="L62" s="332" t="s">
        <v>135</v>
      </c>
      <c r="M62" s="332" t="s">
        <v>136</v>
      </c>
      <c r="N62" s="332" t="s">
        <v>137</v>
      </c>
      <c r="O62" s="332" t="s">
        <v>138</v>
      </c>
      <c r="P62" s="332" t="s">
        <v>131</v>
      </c>
      <c r="Q62" s="332" t="s">
        <v>132</v>
      </c>
      <c r="R62" s="332" t="s">
        <v>133</v>
      </c>
    </row>
    <row r="63" spans="1:18" ht="23.25" customHeight="1" x14ac:dyDescent="0.2">
      <c r="A63" s="328">
        <v>0.625</v>
      </c>
      <c r="B63" s="328">
        <v>0.72916666666666663</v>
      </c>
      <c r="C63" s="332" t="s">
        <v>142</v>
      </c>
      <c r="D63" s="332" t="s">
        <v>143</v>
      </c>
      <c r="E63" s="332" t="s">
        <v>144</v>
      </c>
      <c r="F63" s="332" t="s">
        <v>145</v>
      </c>
      <c r="G63" s="332" t="s">
        <v>146</v>
      </c>
      <c r="H63" s="332" t="s">
        <v>139</v>
      </c>
      <c r="I63" s="332" t="s">
        <v>140</v>
      </c>
      <c r="J63" s="332" t="s">
        <v>141</v>
      </c>
      <c r="K63" s="332" t="s">
        <v>142</v>
      </c>
      <c r="L63" s="332" t="s">
        <v>143</v>
      </c>
      <c r="M63" s="332" t="s">
        <v>144</v>
      </c>
      <c r="N63" s="332" t="s">
        <v>145</v>
      </c>
      <c r="O63" s="332" t="s">
        <v>146</v>
      </c>
      <c r="P63" s="332" t="s">
        <v>139</v>
      </c>
      <c r="Q63" s="332" t="s">
        <v>140</v>
      </c>
      <c r="R63" s="332" t="s">
        <v>141</v>
      </c>
    </row>
    <row r="64" spans="1:18" ht="23.25" customHeight="1" x14ac:dyDescent="0.2">
      <c r="A64" s="328">
        <v>0.70833333333333337</v>
      </c>
      <c r="B64" s="328">
        <v>0.8125</v>
      </c>
      <c r="C64" s="332" t="s">
        <v>135</v>
      </c>
      <c r="D64" s="332" t="s">
        <v>136</v>
      </c>
      <c r="E64" s="332" t="s">
        <v>137</v>
      </c>
      <c r="F64" s="332" t="s">
        <v>138</v>
      </c>
      <c r="G64" s="332" t="s">
        <v>131</v>
      </c>
      <c r="H64" s="332" t="s">
        <v>132</v>
      </c>
      <c r="I64" s="332" t="s">
        <v>133</v>
      </c>
      <c r="J64" s="332" t="s">
        <v>134</v>
      </c>
      <c r="K64" s="332" t="s">
        <v>135</v>
      </c>
      <c r="L64" s="332" t="s">
        <v>136</v>
      </c>
      <c r="M64" s="332" t="s">
        <v>137</v>
      </c>
      <c r="N64" s="332" t="s">
        <v>138</v>
      </c>
      <c r="O64" s="332" t="s">
        <v>131</v>
      </c>
      <c r="P64" s="332" t="s">
        <v>132</v>
      </c>
      <c r="Q64" s="332" t="s">
        <v>133</v>
      </c>
      <c r="R64" s="332" t="s">
        <v>134</v>
      </c>
    </row>
    <row r="65" spans="1:18" ht="23.25" customHeight="1" x14ac:dyDescent="0.2">
      <c r="A65" s="328">
        <v>0.79166666666666663</v>
      </c>
      <c r="B65" s="328">
        <v>0.89583333333333337</v>
      </c>
      <c r="C65" s="332" t="s">
        <v>143</v>
      </c>
      <c r="D65" s="332" t="s">
        <v>144</v>
      </c>
      <c r="E65" s="332" t="s">
        <v>145</v>
      </c>
      <c r="F65" s="332" t="s">
        <v>146</v>
      </c>
      <c r="G65" s="332" t="s">
        <v>139</v>
      </c>
      <c r="H65" s="332" t="s">
        <v>140</v>
      </c>
      <c r="I65" s="332" t="s">
        <v>141</v>
      </c>
      <c r="J65" s="332" t="s">
        <v>142</v>
      </c>
      <c r="K65" s="332" t="s">
        <v>143</v>
      </c>
      <c r="L65" s="332" t="s">
        <v>144</v>
      </c>
      <c r="M65" s="332" t="s">
        <v>145</v>
      </c>
      <c r="N65" s="332" t="s">
        <v>146</v>
      </c>
      <c r="O65" s="332" t="s">
        <v>139</v>
      </c>
      <c r="P65" s="332" t="s">
        <v>140</v>
      </c>
      <c r="Q65" s="332" t="s">
        <v>141</v>
      </c>
      <c r="R65" s="332" t="s">
        <v>142</v>
      </c>
    </row>
    <row r="66" spans="1:18" ht="23.25" customHeight="1" x14ac:dyDescent="0.2">
      <c r="A66" s="328">
        <v>0.875</v>
      </c>
      <c r="B66" s="328">
        <v>0.97916666666666663</v>
      </c>
      <c r="C66" s="332" t="s">
        <v>136</v>
      </c>
      <c r="D66" s="332" t="s">
        <v>137</v>
      </c>
      <c r="E66" s="332" t="s">
        <v>138</v>
      </c>
      <c r="F66" s="332" t="s">
        <v>131</v>
      </c>
      <c r="G66" s="332" t="s">
        <v>132</v>
      </c>
      <c r="H66" s="332" t="s">
        <v>133</v>
      </c>
      <c r="I66" s="332" t="s">
        <v>134</v>
      </c>
      <c r="J66" s="332" t="s">
        <v>135</v>
      </c>
      <c r="K66" s="332" t="s">
        <v>136</v>
      </c>
      <c r="L66" s="332" t="s">
        <v>137</v>
      </c>
      <c r="M66" s="332" t="s">
        <v>138</v>
      </c>
      <c r="N66" s="332" t="s">
        <v>131</v>
      </c>
      <c r="O66" s="332" t="s">
        <v>132</v>
      </c>
      <c r="P66" s="332" t="s">
        <v>133</v>
      </c>
      <c r="Q66" s="332" t="s">
        <v>134</v>
      </c>
      <c r="R66" s="332" t="s">
        <v>135</v>
      </c>
    </row>
    <row r="67" spans="1:18" ht="23.25" customHeight="1" x14ac:dyDescent="0.2">
      <c r="A67" s="328">
        <v>0.95833333333333337</v>
      </c>
      <c r="B67" s="328">
        <v>2.0833333333333332E-2</v>
      </c>
      <c r="C67" s="332" t="s">
        <v>144</v>
      </c>
      <c r="D67" s="332" t="s">
        <v>145</v>
      </c>
      <c r="E67" s="332" t="s">
        <v>146</v>
      </c>
      <c r="F67" s="332" t="s">
        <v>139</v>
      </c>
      <c r="G67" s="332" t="s">
        <v>140</v>
      </c>
      <c r="H67" s="332" t="s">
        <v>141</v>
      </c>
      <c r="I67" s="332" t="s">
        <v>142</v>
      </c>
      <c r="J67" s="332" t="s">
        <v>143</v>
      </c>
      <c r="K67" s="332" t="s">
        <v>144</v>
      </c>
      <c r="L67" s="332" t="s">
        <v>145</v>
      </c>
      <c r="M67" s="332" t="s">
        <v>146</v>
      </c>
      <c r="N67" s="332" t="s">
        <v>139</v>
      </c>
      <c r="O67" s="332" t="s">
        <v>140</v>
      </c>
      <c r="P67" s="332" t="s">
        <v>141</v>
      </c>
      <c r="Q67" s="332" t="s">
        <v>142</v>
      </c>
      <c r="R67" s="332" t="s">
        <v>143</v>
      </c>
    </row>
    <row r="68" spans="1:18" x14ac:dyDescent="0.2">
      <c r="A68" s="448"/>
      <c r="B68" s="448"/>
      <c r="C68" s="448"/>
      <c r="D68" s="448"/>
      <c r="E68" s="448"/>
      <c r="F68" s="448"/>
      <c r="G68" s="448"/>
      <c r="H68" s="448"/>
      <c r="I68" s="448"/>
      <c r="J68" s="448"/>
      <c r="K68" s="448"/>
      <c r="L68" s="448"/>
      <c r="M68" s="448"/>
      <c r="N68" s="448"/>
      <c r="O68" s="448"/>
      <c r="P68" s="448"/>
      <c r="Q68" s="448"/>
      <c r="R68" s="448"/>
    </row>
    <row r="69" spans="1:18" s="64" customFormat="1" ht="25.5" x14ac:dyDescent="0.2">
      <c r="A69" s="445" t="s">
        <v>147</v>
      </c>
      <c r="B69" s="446"/>
      <c r="C69" s="446"/>
      <c r="D69" s="446"/>
      <c r="E69" s="446"/>
      <c r="F69" s="446"/>
      <c r="G69" s="446"/>
      <c r="H69" s="446"/>
      <c r="I69" s="446"/>
      <c r="J69" s="446"/>
      <c r="K69" s="446"/>
      <c r="L69" s="446"/>
      <c r="M69" s="446"/>
      <c r="N69" s="446"/>
      <c r="O69" s="446"/>
      <c r="P69" s="446"/>
      <c r="Q69" s="446"/>
      <c r="R69" s="335"/>
    </row>
    <row r="70" spans="1:18" s="64" customFormat="1" x14ac:dyDescent="0.2">
      <c r="A70" s="453" t="s">
        <v>2</v>
      </c>
      <c r="B70" s="453"/>
      <c r="C70" s="455" t="s">
        <v>62</v>
      </c>
      <c r="D70" s="455"/>
      <c r="E70" s="455" t="s">
        <v>63</v>
      </c>
      <c r="F70" s="455"/>
      <c r="G70" s="455" t="s">
        <v>64</v>
      </c>
      <c r="H70" s="455"/>
      <c r="I70" s="455" t="s">
        <v>65</v>
      </c>
      <c r="J70" s="455"/>
      <c r="K70" s="455" t="s">
        <v>66</v>
      </c>
      <c r="L70" s="455"/>
      <c r="M70" s="455" t="s">
        <v>67</v>
      </c>
      <c r="N70" s="455"/>
      <c r="O70" s="455" t="s">
        <v>68</v>
      </c>
      <c r="P70" s="455"/>
      <c r="Q70" s="455" t="s">
        <v>69</v>
      </c>
      <c r="R70" s="455"/>
    </row>
    <row r="71" spans="1:18" s="64" customFormat="1" x14ac:dyDescent="0.2">
      <c r="A71" s="454"/>
      <c r="B71" s="454"/>
      <c r="C71" s="452" t="s">
        <v>78</v>
      </c>
      <c r="D71" s="452"/>
      <c r="E71" s="452" t="s">
        <v>79</v>
      </c>
      <c r="F71" s="452"/>
      <c r="G71" s="452" t="s">
        <v>80</v>
      </c>
      <c r="H71" s="452"/>
      <c r="I71" s="452" t="s">
        <v>81</v>
      </c>
      <c r="J71" s="452"/>
      <c r="K71" s="452" t="s">
        <v>82</v>
      </c>
      <c r="L71" s="452"/>
      <c r="M71" s="452" t="s">
        <v>83</v>
      </c>
      <c r="N71" s="452"/>
      <c r="O71" s="452" t="s">
        <v>84</v>
      </c>
      <c r="P71" s="452"/>
      <c r="Q71" s="452" t="s">
        <v>85</v>
      </c>
      <c r="R71" s="452"/>
    </row>
    <row r="72" spans="1:18" s="64" customFormat="1" x14ac:dyDescent="0.2">
      <c r="A72" s="327" t="s">
        <v>93</v>
      </c>
      <c r="B72" s="327" t="s">
        <v>94</v>
      </c>
      <c r="C72" s="451" t="s">
        <v>95</v>
      </c>
      <c r="D72" s="451"/>
      <c r="E72" s="451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</row>
    <row r="73" spans="1:18" s="64" customFormat="1" ht="23.45" customHeight="1" x14ac:dyDescent="0.2">
      <c r="A73" s="328">
        <v>4.1666666666666664E-2</v>
      </c>
      <c r="B73" s="328">
        <v>0.14583333333333334</v>
      </c>
      <c r="C73" s="449" t="s">
        <v>148</v>
      </c>
      <c r="D73" s="449"/>
      <c r="E73" s="449" t="s">
        <v>149</v>
      </c>
      <c r="F73" s="449"/>
      <c r="G73" s="449" t="s">
        <v>150</v>
      </c>
      <c r="H73" s="449"/>
      <c r="I73" s="449" t="s">
        <v>151</v>
      </c>
      <c r="J73" s="449"/>
      <c r="K73" s="449" t="s">
        <v>152</v>
      </c>
      <c r="L73" s="449"/>
      <c r="M73" s="449" t="s">
        <v>153</v>
      </c>
      <c r="N73" s="449"/>
      <c r="O73" s="449" t="s">
        <v>154</v>
      </c>
      <c r="P73" s="449"/>
      <c r="Q73" s="449" t="s">
        <v>155</v>
      </c>
      <c r="R73" s="449"/>
    </row>
    <row r="74" spans="1:18" s="64" customFormat="1" ht="23.45" customHeight="1" x14ac:dyDescent="0.2">
      <c r="A74" s="328">
        <v>0.125</v>
      </c>
      <c r="B74" s="328">
        <v>0.22916666666666666</v>
      </c>
      <c r="C74" s="449" t="s">
        <v>156</v>
      </c>
      <c r="D74" s="449"/>
      <c r="E74" s="449" t="s">
        <v>157</v>
      </c>
      <c r="F74" s="449"/>
      <c r="G74" s="449" t="s">
        <v>158</v>
      </c>
      <c r="H74" s="449"/>
      <c r="I74" s="449" t="s">
        <v>159</v>
      </c>
      <c r="J74" s="449"/>
      <c r="K74" s="449" t="s">
        <v>160</v>
      </c>
      <c r="L74" s="449"/>
      <c r="M74" s="449" t="s">
        <v>161</v>
      </c>
      <c r="N74" s="449"/>
      <c r="O74" s="449" t="s">
        <v>162</v>
      </c>
      <c r="P74" s="449"/>
      <c r="Q74" s="449" t="s">
        <v>163</v>
      </c>
      <c r="R74" s="449"/>
    </row>
    <row r="75" spans="1:18" s="64" customFormat="1" ht="23.45" customHeight="1" x14ac:dyDescent="0.2">
      <c r="A75" s="328">
        <v>0.20833333333333334</v>
      </c>
      <c r="B75" s="328">
        <v>0.3125</v>
      </c>
      <c r="C75" s="449" t="s">
        <v>149</v>
      </c>
      <c r="D75" s="449"/>
      <c r="E75" s="449" t="s">
        <v>150</v>
      </c>
      <c r="F75" s="449"/>
      <c r="G75" s="449" t="s">
        <v>151</v>
      </c>
      <c r="H75" s="449"/>
      <c r="I75" s="449" t="s">
        <v>152</v>
      </c>
      <c r="J75" s="449"/>
      <c r="K75" s="449" t="s">
        <v>153</v>
      </c>
      <c r="L75" s="449"/>
      <c r="M75" s="449" t="s">
        <v>154</v>
      </c>
      <c r="N75" s="449"/>
      <c r="O75" s="449" t="s">
        <v>155</v>
      </c>
      <c r="P75" s="449"/>
      <c r="Q75" s="449" t="s">
        <v>148</v>
      </c>
      <c r="R75" s="449"/>
    </row>
    <row r="76" spans="1:18" s="64" customFormat="1" ht="23.45" customHeight="1" x14ac:dyDescent="0.2">
      <c r="A76" s="328">
        <v>0.29166666666666669</v>
      </c>
      <c r="B76" s="328">
        <v>0.39583333333333331</v>
      </c>
      <c r="C76" s="449" t="s">
        <v>157</v>
      </c>
      <c r="D76" s="449"/>
      <c r="E76" s="449" t="s">
        <v>158</v>
      </c>
      <c r="F76" s="449"/>
      <c r="G76" s="449" t="s">
        <v>159</v>
      </c>
      <c r="H76" s="449"/>
      <c r="I76" s="449" t="s">
        <v>160</v>
      </c>
      <c r="J76" s="449"/>
      <c r="K76" s="449" t="s">
        <v>161</v>
      </c>
      <c r="L76" s="449"/>
      <c r="M76" s="449" t="s">
        <v>162</v>
      </c>
      <c r="N76" s="449"/>
      <c r="O76" s="449" t="s">
        <v>163</v>
      </c>
      <c r="P76" s="449"/>
      <c r="Q76" s="449" t="s">
        <v>156</v>
      </c>
      <c r="R76" s="449"/>
    </row>
    <row r="77" spans="1:18" s="64" customFormat="1" ht="23.45" customHeight="1" x14ac:dyDescent="0.2">
      <c r="A77" s="328">
        <v>0.375</v>
      </c>
      <c r="B77" s="328">
        <v>0.47916666666666669</v>
      </c>
      <c r="C77" s="449" t="s">
        <v>150</v>
      </c>
      <c r="D77" s="449"/>
      <c r="E77" s="449" t="s">
        <v>151</v>
      </c>
      <c r="F77" s="449"/>
      <c r="G77" s="449" t="s">
        <v>152</v>
      </c>
      <c r="H77" s="449"/>
      <c r="I77" s="449" t="s">
        <v>153</v>
      </c>
      <c r="J77" s="449"/>
      <c r="K77" s="449" t="s">
        <v>154</v>
      </c>
      <c r="L77" s="449"/>
      <c r="M77" s="449" t="s">
        <v>155</v>
      </c>
      <c r="N77" s="449"/>
      <c r="O77" s="449" t="s">
        <v>148</v>
      </c>
      <c r="P77" s="449"/>
      <c r="Q77" s="449" t="s">
        <v>149</v>
      </c>
      <c r="R77" s="449"/>
    </row>
    <row r="78" spans="1:18" s="64" customFormat="1" ht="23.45" customHeight="1" x14ac:dyDescent="0.2">
      <c r="A78" s="328">
        <v>0.45833333333333331</v>
      </c>
      <c r="B78" s="328">
        <v>0.5625</v>
      </c>
      <c r="C78" s="449" t="s">
        <v>158</v>
      </c>
      <c r="D78" s="449"/>
      <c r="E78" s="449" t="s">
        <v>159</v>
      </c>
      <c r="F78" s="449"/>
      <c r="G78" s="449" t="s">
        <v>160</v>
      </c>
      <c r="H78" s="449"/>
      <c r="I78" s="449" t="s">
        <v>161</v>
      </c>
      <c r="J78" s="449"/>
      <c r="K78" s="449" t="s">
        <v>162</v>
      </c>
      <c r="L78" s="449"/>
      <c r="M78" s="449" t="s">
        <v>163</v>
      </c>
      <c r="N78" s="449"/>
      <c r="O78" s="449" t="s">
        <v>156</v>
      </c>
      <c r="P78" s="449"/>
      <c r="Q78" s="449" t="s">
        <v>157</v>
      </c>
      <c r="R78" s="449"/>
    </row>
    <row r="79" spans="1:18" s="64" customFormat="1" ht="23.45" customHeight="1" x14ac:dyDescent="0.2">
      <c r="A79" s="328">
        <v>0.54166666666666663</v>
      </c>
      <c r="B79" s="328">
        <v>0.64583333333333337</v>
      </c>
      <c r="C79" s="449" t="s">
        <v>151</v>
      </c>
      <c r="D79" s="449"/>
      <c r="E79" s="449" t="s">
        <v>152</v>
      </c>
      <c r="F79" s="449"/>
      <c r="G79" s="449" t="s">
        <v>153</v>
      </c>
      <c r="H79" s="449"/>
      <c r="I79" s="449" t="s">
        <v>154</v>
      </c>
      <c r="J79" s="449"/>
      <c r="K79" s="449" t="s">
        <v>155</v>
      </c>
      <c r="L79" s="449"/>
      <c r="M79" s="449" t="s">
        <v>148</v>
      </c>
      <c r="N79" s="449"/>
      <c r="O79" s="449" t="s">
        <v>149</v>
      </c>
      <c r="P79" s="449"/>
      <c r="Q79" s="449" t="s">
        <v>150</v>
      </c>
      <c r="R79" s="449"/>
    </row>
    <row r="80" spans="1:18" s="64" customFormat="1" ht="23.45" customHeight="1" x14ac:dyDescent="0.2">
      <c r="A80" s="328">
        <v>0.625</v>
      </c>
      <c r="B80" s="328">
        <v>0.72916666666666663</v>
      </c>
      <c r="C80" s="449" t="s">
        <v>159</v>
      </c>
      <c r="D80" s="449"/>
      <c r="E80" s="449" t="s">
        <v>160</v>
      </c>
      <c r="F80" s="449"/>
      <c r="G80" s="449" t="s">
        <v>161</v>
      </c>
      <c r="H80" s="449"/>
      <c r="I80" s="449" t="s">
        <v>162</v>
      </c>
      <c r="J80" s="449"/>
      <c r="K80" s="449" t="s">
        <v>163</v>
      </c>
      <c r="L80" s="449"/>
      <c r="M80" s="449" t="s">
        <v>156</v>
      </c>
      <c r="N80" s="449"/>
      <c r="O80" s="449" t="s">
        <v>157</v>
      </c>
      <c r="P80" s="449"/>
      <c r="Q80" s="449" t="s">
        <v>158</v>
      </c>
      <c r="R80" s="449"/>
    </row>
    <row r="81" spans="1:18" s="64" customFormat="1" ht="23.45" customHeight="1" x14ac:dyDescent="0.2">
      <c r="A81" s="328">
        <v>0.70833333333333337</v>
      </c>
      <c r="B81" s="328">
        <v>0.8125</v>
      </c>
      <c r="C81" s="449" t="s">
        <v>152</v>
      </c>
      <c r="D81" s="449"/>
      <c r="E81" s="449" t="s">
        <v>153</v>
      </c>
      <c r="F81" s="449"/>
      <c r="G81" s="449" t="s">
        <v>154</v>
      </c>
      <c r="H81" s="449"/>
      <c r="I81" s="449" t="s">
        <v>155</v>
      </c>
      <c r="J81" s="449"/>
      <c r="K81" s="449" t="s">
        <v>148</v>
      </c>
      <c r="L81" s="449"/>
      <c r="M81" s="449" t="s">
        <v>149</v>
      </c>
      <c r="N81" s="449"/>
      <c r="O81" s="449" t="s">
        <v>150</v>
      </c>
      <c r="P81" s="449"/>
      <c r="Q81" s="449" t="s">
        <v>151</v>
      </c>
      <c r="R81" s="449"/>
    </row>
    <row r="82" spans="1:18" ht="23.45" customHeight="1" x14ac:dyDescent="0.2">
      <c r="A82" s="328">
        <v>0.79166666666666663</v>
      </c>
      <c r="B82" s="328">
        <v>0.89583333333333337</v>
      </c>
      <c r="C82" s="449" t="s">
        <v>160</v>
      </c>
      <c r="D82" s="449"/>
      <c r="E82" s="449" t="s">
        <v>161</v>
      </c>
      <c r="F82" s="449"/>
      <c r="G82" s="449" t="s">
        <v>162</v>
      </c>
      <c r="H82" s="449"/>
      <c r="I82" s="449" t="s">
        <v>163</v>
      </c>
      <c r="J82" s="449"/>
      <c r="K82" s="449" t="s">
        <v>156</v>
      </c>
      <c r="L82" s="449"/>
      <c r="M82" s="449" t="s">
        <v>157</v>
      </c>
      <c r="N82" s="449"/>
      <c r="O82" s="449" t="s">
        <v>158</v>
      </c>
      <c r="P82" s="449"/>
      <c r="Q82" s="449" t="s">
        <v>159</v>
      </c>
      <c r="R82" s="449"/>
    </row>
    <row r="83" spans="1:18" ht="23.45" customHeight="1" x14ac:dyDescent="0.2">
      <c r="A83" s="328">
        <v>0.875</v>
      </c>
      <c r="B83" s="328">
        <v>0.97916666666666663</v>
      </c>
      <c r="C83" s="449" t="s">
        <v>153</v>
      </c>
      <c r="D83" s="449"/>
      <c r="E83" s="449" t="s">
        <v>154</v>
      </c>
      <c r="F83" s="449"/>
      <c r="G83" s="449" t="s">
        <v>155</v>
      </c>
      <c r="H83" s="449"/>
      <c r="I83" s="449" t="s">
        <v>148</v>
      </c>
      <c r="J83" s="449"/>
      <c r="K83" s="449" t="s">
        <v>149</v>
      </c>
      <c r="L83" s="449"/>
      <c r="M83" s="449" t="s">
        <v>150</v>
      </c>
      <c r="N83" s="449"/>
      <c r="O83" s="449" t="s">
        <v>151</v>
      </c>
      <c r="P83" s="449"/>
      <c r="Q83" s="449" t="s">
        <v>152</v>
      </c>
      <c r="R83" s="449"/>
    </row>
    <row r="84" spans="1:18" ht="23.45" customHeight="1" x14ac:dyDescent="0.2">
      <c r="A84" s="328">
        <v>0.95833333333333337</v>
      </c>
      <c r="B84" s="328">
        <v>2.0833333333333332E-2</v>
      </c>
      <c r="C84" s="449" t="s">
        <v>161</v>
      </c>
      <c r="D84" s="449"/>
      <c r="E84" s="449" t="s">
        <v>162</v>
      </c>
      <c r="F84" s="449"/>
      <c r="G84" s="449" t="s">
        <v>163</v>
      </c>
      <c r="H84" s="449"/>
      <c r="I84" s="449" t="s">
        <v>156</v>
      </c>
      <c r="J84" s="449"/>
      <c r="K84" s="449" t="s">
        <v>157</v>
      </c>
      <c r="L84" s="449"/>
      <c r="M84" s="449" t="s">
        <v>158</v>
      </c>
      <c r="N84" s="449"/>
      <c r="O84" s="449" t="s">
        <v>159</v>
      </c>
      <c r="P84" s="449"/>
      <c r="Q84" s="449" t="s">
        <v>160</v>
      </c>
      <c r="R84" s="449"/>
    </row>
    <row r="85" spans="1:18" x14ac:dyDescent="0.2">
      <c r="A85" s="448"/>
      <c r="B85" s="448"/>
      <c r="C85" s="448"/>
      <c r="D85" s="448"/>
      <c r="E85" s="448"/>
      <c r="F85" s="448"/>
      <c r="G85" s="448"/>
      <c r="H85" s="448"/>
      <c r="I85" s="448"/>
      <c r="J85" s="448"/>
      <c r="K85" s="448"/>
      <c r="L85" s="448"/>
      <c r="M85" s="448"/>
      <c r="N85" s="448"/>
      <c r="O85" s="448"/>
      <c r="P85" s="448"/>
      <c r="Q85" s="448"/>
      <c r="R85" s="448"/>
    </row>
    <row r="86" spans="1:18" ht="25.5" x14ac:dyDescent="0.2">
      <c r="A86" s="445" t="s">
        <v>147</v>
      </c>
      <c r="B86" s="446"/>
      <c r="C86" s="446"/>
      <c r="D86" s="446"/>
      <c r="E86" s="446"/>
      <c r="F86" s="446"/>
      <c r="G86" s="446"/>
      <c r="H86" s="446"/>
      <c r="I86" s="446"/>
      <c r="J86" s="446"/>
      <c r="K86" s="446"/>
      <c r="L86" s="446"/>
      <c r="M86" s="446"/>
      <c r="N86" s="446"/>
      <c r="O86" s="446"/>
      <c r="P86" s="446"/>
      <c r="Q86" s="446"/>
      <c r="R86" s="447"/>
    </row>
    <row r="87" spans="1:18" x14ac:dyDescent="0.2">
      <c r="A87" s="453" t="s">
        <v>2</v>
      </c>
      <c r="B87" s="453"/>
      <c r="C87" s="455" t="s">
        <v>70</v>
      </c>
      <c r="D87" s="455"/>
      <c r="E87" s="455" t="s">
        <v>71</v>
      </c>
      <c r="F87" s="455"/>
      <c r="G87" s="455" t="s">
        <v>72</v>
      </c>
      <c r="H87" s="455"/>
      <c r="I87" s="455" t="s">
        <v>73</v>
      </c>
      <c r="J87" s="455"/>
      <c r="K87" s="455" t="s">
        <v>74</v>
      </c>
      <c r="L87" s="455"/>
      <c r="M87" s="455" t="s">
        <v>75</v>
      </c>
      <c r="N87" s="455"/>
      <c r="O87" s="455" t="s">
        <v>76</v>
      </c>
      <c r="P87" s="455"/>
      <c r="Q87" s="455" t="s">
        <v>77</v>
      </c>
      <c r="R87" s="455"/>
    </row>
    <row r="88" spans="1:18" x14ac:dyDescent="0.2">
      <c r="A88" s="454"/>
      <c r="B88" s="454"/>
      <c r="C88" s="452" t="s">
        <v>86</v>
      </c>
      <c r="D88" s="452"/>
      <c r="E88" s="452" t="s">
        <v>87</v>
      </c>
      <c r="F88" s="452"/>
      <c r="G88" s="452" t="s">
        <v>88</v>
      </c>
      <c r="H88" s="452"/>
      <c r="I88" s="452" t="s">
        <v>89</v>
      </c>
      <c r="J88" s="452"/>
      <c r="K88" s="452" t="s">
        <v>90</v>
      </c>
      <c r="L88" s="452"/>
      <c r="M88" s="452" t="s">
        <v>91</v>
      </c>
      <c r="N88" s="452"/>
      <c r="O88" s="452" t="s">
        <v>92</v>
      </c>
      <c r="P88" s="452"/>
      <c r="Q88" s="452"/>
      <c r="R88" s="452"/>
    </row>
    <row r="89" spans="1:18" x14ac:dyDescent="0.2">
      <c r="A89" s="327" t="s">
        <v>93</v>
      </c>
      <c r="B89" s="327" t="s">
        <v>94</v>
      </c>
      <c r="C89" s="451" t="s">
        <v>95</v>
      </c>
      <c r="D89" s="451"/>
      <c r="E89" s="451"/>
      <c r="F89" s="451"/>
      <c r="G89" s="451"/>
      <c r="H89" s="451"/>
      <c r="I89" s="451"/>
      <c r="J89" s="451"/>
      <c r="K89" s="451"/>
      <c r="L89" s="451"/>
      <c r="M89" s="451"/>
      <c r="N89" s="451"/>
      <c r="O89" s="451"/>
      <c r="P89" s="451"/>
      <c r="Q89" s="451"/>
      <c r="R89" s="451"/>
    </row>
    <row r="90" spans="1:18" ht="23.45" customHeight="1" x14ac:dyDescent="0.2">
      <c r="A90" s="328">
        <v>4.1666666666666664E-2</v>
      </c>
      <c r="B90" s="328">
        <v>0.14583333333333334</v>
      </c>
      <c r="C90" s="449" t="s">
        <v>148</v>
      </c>
      <c r="D90" s="449"/>
      <c r="E90" s="449" t="s">
        <v>149</v>
      </c>
      <c r="F90" s="449"/>
      <c r="G90" s="449" t="s">
        <v>150</v>
      </c>
      <c r="H90" s="449"/>
      <c r="I90" s="449" t="s">
        <v>151</v>
      </c>
      <c r="J90" s="449"/>
      <c r="K90" s="449" t="s">
        <v>152</v>
      </c>
      <c r="L90" s="449"/>
      <c r="M90" s="449" t="s">
        <v>153</v>
      </c>
      <c r="N90" s="449"/>
      <c r="O90" s="449" t="s">
        <v>154</v>
      </c>
      <c r="P90" s="449"/>
      <c r="Q90" s="449" t="s">
        <v>155</v>
      </c>
      <c r="R90" s="449"/>
    </row>
    <row r="91" spans="1:18" ht="23.45" customHeight="1" x14ac:dyDescent="0.2">
      <c r="A91" s="328">
        <v>0.125</v>
      </c>
      <c r="B91" s="328">
        <v>0.22916666666666666</v>
      </c>
      <c r="C91" s="449" t="s">
        <v>156</v>
      </c>
      <c r="D91" s="449"/>
      <c r="E91" s="449" t="s">
        <v>157</v>
      </c>
      <c r="F91" s="449"/>
      <c r="G91" s="449" t="s">
        <v>158</v>
      </c>
      <c r="H91" s="449"/>
      <c r="I91" s="449" t="s">
        <v>159</v>
      </c>
      <c r="J91" s="449"/>
      <c r="K91" s="449" t="s">
        <v>160</v>
      </c>
      <c r="L91" s="449"/>
      <c r="M91" s="449" t="s">
        <v>161</v>
      </c>
      <c r="N91" s="449"/>
      <c r="O91" s="449" t="s">
        <v>162</v>
      </c>
      <c r="P91" s="449"/>
      <c r="Q91" s="449" t="s">
        <v>163</v>
      </c>
      <c r="R91" s="449"/>
    </row>
    <row r="92" spans="1:18" ht="23.45" customHeight="1" x14ac:dyDescent="0.2">
      <c r="A92" s="328">
        <v>0.20833333333333334</v>
      </c>
      <c r="B92" s="328">
        <v>0.3125</v>
      </c>
      <c r="C92" s="449" t="s">
        <v>149</v>
      </c>
      <c r="D92" s="449"/>
      <c r="E92" s="449" t="s">
        <v>150</v>
      </c>
      <c r="F92" s="449"/>
      <c r="G92" s="449" t="s">
        <v>151</v>
      </c>
      <c r="H92" s="449"/>
      <c r="I92" s="449" t="s">
        <v>152</v>
      </c>
      <c r="J92" s="449"/>
      <c r="K92" s="449" t="s">
        <v>153</v>
      </c>
      <c r="L92" s="449"/>
      <c r="M92" s="449" t="s">
        <v>154</v>
      </c>
      <c r="N92" s="449"/>
      <c r="O92" s="449" t="s">
        <v>155</v>
      </c>
      <c r="P92" s="449"/>
      <c r="Q92" s="449" t="s">
        <v>148</v>
      </c>
      <c r="R92" s="449"/>
    </row>
    <row r="93" spans="1:18" ht="23.45" customHeight="1" x14ac:dyDescent="0.2">
      <c r="A93" s="328">
        <v>0.29166666666666669</v>
      </c>
      <c r="B93" s="328">
        <v>0.39583333333333331</v>
      </c>
      <c r="C93" s="449" t="s">
        <v>157</v>
      </c>
      <c r="D93" s="449"/>
      <c r="E93" s="449" t="s">
        <v>158</v>
      </c>
      <c r="F93" s="449"/>
      <c r="G93" s="449" t="s">
        <v>159</v>
      </c>
      <c r="H93" s="449"/>
      <c r="I93" s="449" t="s">
        <v>160</v>
      </c>
      <c r="J93" s="449"/>
      <c r="K93" s="449" t="s">
        <v>161</v>
      </c>
      <c r="L93" s="449"/>
      <c r="M93" s="449" t="s">
        <v>162</v>
      </c>
      <c r="N93" s="449"/>
      <c r="O93" s="449" t="s">
        <v>163</v>
      </c>
      <c r="P93" s="449"/>
      <c r="Q93" s="449" t="s">
        <v>156</v>
      </c>
      <c r="R93" s="449"/>
    </row>
    <row r="94" spans="1:18" ht="23.45" customHeight="1" x14ac:dyDescent="0.2">
      <c r="A94" s="328">
        <v>0.375</v>
      </c>
      <c r="B94" s="328">
        <v>0.47916666666666669</v>
      </c>
      <c r="C94" s="449" t="s">
        <v>150</v>
      </c>
      <c r="D94" s="449"/>
      <c r="E94" s="449" t="s">
        <v>151</v>
      </c>
      <c r="F94" s="449"/>
      <c r="G94" s="449" t="s">
        <v>152</v>
      </c>
      <c r="H94" s="449"/>
      <c r="I94" s="449" t="s">
        <v>153</v>
      </c>
      <c r="J94" s="449"/>
      <c r="K94" s="449" t="s">
        <v>154</v>
      </c>
      <c r="L94" s="449"/>
      <c r="M94" s="449" t="s">
        <v>155</v>
      </c>
      <c r="N94" s="449"/>
      <c r="O94" s="449" t="s">
        <v>148</v>
      </c>
      <c r="P94" s="449"/>
      <c r="Q94" s="449" t="s">
        <v>149</v>
      </c>
      <c r="R94" s="449"/>
    </row>
    <row r="95" spans="1:18" ht="23.45" customHeight="1" x14ac:dyDescent="0.2">
      <c r="A95" s="328">
        <v>0.45833333333333331</v>
      </c>
      <c r="B95" s="328">
        <v>0.5625</v>
      </c>
      <c r="C95" s="449" t="s">
        <v>158</v>
      </c>
      <c r="D95" s="449"/>
      <c r="E95" s="449" t="s">
        <v>159</v>
      </c>
      <c r="F95" s="449"/>
      <c r="G95" s="449" t="s">
        <v>160</v>
      </c>
      <c r="H95" s="449"/>
      <c r="I95" s="449" t="s">
        <v>161</v>
      </c>
      <c r="J95" s="449"/>
      <c r="K95" s="449" t="s">
        <v>162</v>
      </c>
      <c r="L95" s="449"/>
      <c r="M95" s="449" t="s">
        <v>163</v>
      </c>
      <c r="N95" s="449"/>
      <c r="O95" s="449" t="s">
        <v>156</v>
      </c>
      <c r="P95" s="449"/>
      <c r="Q95" s="449" t="s">
        <v>157</v>
      </c>
      <c r="R95" s="449"/>
    </row>
    <row r="96" spans="1:18" ht="23.45" customHeight="1" x14ac:dyDescent="0.2">
      <c r="A96" s="328">
        <v>0.54166666666666663</v>
      </c>
      <c r="B96" s="328">
        <v>0.64583333333333337</v>
      </c>
      <c r="C96" s="449" t="s">
        <v>151</v>
      </c>
      <c r="D96" s="449"/>
      <c r="E96" s="449" t="s">
        <v>152</v>
      </c>
      <c r="F96" s="449"/>
      <c r="G96" s="449" t="s">
        <v>153</v>
      </c>
      <c r="H96" s="449"/>
      <c r="I96" s="449" t="s">
        <v>154</v>
      </c>
      <c r="J96" s="449"/>
      <c r="K96" s="449" t="s">
        <v>155</v>
      </c>
      <c r="L96" s="449"/>
      <c r="M96" s="449" t="s">
        <v>148</v>
      </c>
      <c r="N96" s="449"/>
      <c r="O96" s="449" t="s">
        <v>149</v>
      </c>
      <c r="P96" s="449"/>
      <c r="Q96" s="449" t="s">
        <v>150</v>
      </c>
      <c r="R96" s="449"/>
    </row>
    <row r="97" spans="1:18" ht="23.45" customHeight="1" x14ac:dyDescent="0.2">
      <c r="A97" s="328">
        <v>0.625</v>
      </c>
      <c r="B97" s="328">
        <v>0.72916666666666663</v>
      </c>
      <c r="C97" s="449" t="s">
        <v>159</v>
      </c>
      <c r="D97" s="449"/>
      <c r="E97" s="449" t="s">
        <v>160</v>
      </c>
      <c r="F97" s="449"/>
      <c r="G97" s="449" t="s">
        <v>161</v>
      </c>
      <c r="H97" s="449"/>
      <c r="I97" s="449" t="s">
        <v>162</v>
      </c>
      <c r="J97" s="449"/>
      <c r="K97" s="449" t="s">
        <v>163</v>
      </c>
      <c r="L97" s="449"/>
      <c r="M97" s="449" t="s">
        <v>156</v>
      </c>
      <c r="N97" s="449"/>
      <c r="O97" s="449" t="s">
        <v>157</v>
      </c>
      <c r="P97" s="449"/>
      <c r="Q97" s="449" t="s">
        <v>158</v>
      </c>
      <c r="R97" s="449"/>
    </row>
    <row r="98" spans="1:18" ht="23.45" customHeight="1" x14ac:dyDescent="0.2">
      <c r="A98" s="328">
        <v>0.70833333333333337</v>
      </c>
      <c r="B98" s="328">
        <v>0.8125</v>
      </c>
      <c r="C98" s="449" t="s">
        <v>152</v>
      </c>
      <c r="D98" s="449"/>
      <c r="E98" s="449" t="s">
        <v>153</v>
      </c>
      <c r="F98" s="449"/>
      <c r="G98" s="449" t="s">
        <v>154</v>
      </c>
      <c r="H98" s="449"/>
      <c r="I98" s="449" t="s">
        <v>155</v>
      </c>
      <c r="J98" s="449"/>
      <c r="K98" s="449" t="s">
        <v>148</v>
      </c>
      <c r="L98" s="449"/>
      <c r="M98" s="449" t="s">
        <v>149</v>
      </c>
      <c r="N98" s="449"/>
      <c r="O98" s="449" t="s">
        <v>150</v>
      </c>
      <c r="P98" s="449"/>
      <c r="Q98" s="449" t="s">
        <v>151</v>
      </c>
      <c r="R98" s="449"/>
    </row>
    <row r="99" spans="1:18" ht="23.45" customHeight="1" x14ac:dyDescent="0.2">
      <c r="A99" s="328">
        <v>0.79166666666666663</v>
      </c>
      <c r="B99" s="328">
        <v>0.89583333333333337</v>
      </c>
      <c r="C99" s="449" t="s">
        <v>160</v>
      </c>
      <c r="D99" s="449"/>
      <c r="E99" s="449" t="s">
        <v>161</v>
      </c>
      <c r="F99" s="449"/>
      <c r="G99" s="449" t="s">
        <v>162</v>
      </c>
      <c r="H99" s="449"/>
      <c r="I99" s="449" t="s">
        <v>163</v>
      </c>
      <c r="J99" s="449"/>
      <c r="K99" s="449" t="s">
        <v>156</v>
      </c>
      <c r="L99" s="449"/>
      <c r="M99" s="449" t="s">
        <v>157</v>
      </c>
      <c r="N99" s="449"/>
      <c r="O99" s="449" t="s">
        <v>158</v>
      </c>
      <c r="P99" s="449"/>
      <c r="Q99" s="449" t="s">
        <v>159</v>
      </c>
      <c r="R99" s="449"/>
    </row>
    <row r="100" spans="1:18" ht="23.45" customHeight="1" x14ac:dyDescent="0.2">
      <c r="A100" s="328">
        <v>0.875</v>
      </c>
      <c r="B100" s="328">
        <v>0.97916666666666663</v>
      </c>
      <c r="C100" s="449" t="s">
        <v>153</v>
      </c>
      <c r="D100" s="449"/>
      <c r="E100" s="449" t="s">
        <v>154</v>
      </c>
      <c r="F100" s="449"/>
      <c r="G100" s="449" t="s">
        <v>155</v>
      </c>
      <c r="H100" s="449"/>
      <c r="I100" s="449" t="s">
        <v>148</v>
      </c>
      <c r="J100" s="449"/>
      <c r="K100" s="449" t="s">
        <v>149</v>
      </c>
      <c r="L100" s="449"/>
      <c r="M100" s="449" t="s">
        <v>150</v>
      </c>
      <c r="N100" s="449"/>
      <c r="O100" s="449" t="s">
        <v>151</v>
      </c>
      <c r="P100" s="449"/>
      <c r="Q100" s="449" t="s">
        <v>152</v>
      </c>
      <c r="R100" s="449"/>
    </row>
    <row r="101" spans="1:18" ht="23.45" customHeight="1" x14ac:dyDescent="0.2">
      <c r="A101" s="328">
        <v>0.95833333333333337</v>
      </c>
      <c r="B101" s="328">
        <v>2.0833333333333332E-2</v>
      </c>
      <c r="C101" s="449" t="s">
        <v>161</v>
      </c>
      <c r="D101" s="449"/>
      <c r="E101" s="449" t="s">
        <v>162</v>
      </c>
      <c r="F101" s="449"/>
      <c r="G101" s="449" t="s">
        <v>163</v>
      </c>
      <c r="H101" s="449"/>
      <c r="I101" s="449" t="s">
        <v>156</v>
      </c>
      <c r="J101" s="449"/>
      <c r="K101" s="449" t="s">
        <v>157</v>
      </c>
      <c r="L101" s="449"/>
      <c r="M101" s="449" t="s">
        <v>158</v>
      </c>
      <c r="N101" s="449"/>
      <c r="O101" s="449" t="s">
        <v>159</v>
      </c>
      <c r="P101" s="449"/>
      <c r="Q101" s="449" t="s">
        <v>160</v>
      </c>
      <c r="R101" s="449"/>
    </row>
    <row r="102" spans="1:18" x14ac:dyDescent="0.2">
      <c r="A102" s="448"/>
      <c r="B102" s="448"/>
      <c r="C102" s="448"/>
      <c r="D102" s="448"/>
      <c r="E102" s="448"/>
      <c r="F102" s="448"/>
      <c r="G102" s="448"/>
      <c r="H102" s="448"/>
      <c r="I102" s="448"/>
      <c r="J102" s="448"/>
      <c r="K102" s="448"/>
      <c r="L102" s="448"/>
      <c r="M102" s="448"/>
      <c r="N102" s="448"/>
      <c r="O102" s="448"/>
      <c r="P102" s="448"/>
      <c r="Q102" s="448"/>
      <c r="R102" s="448"/>
    </row>
    <row r="103" spans="1:18" ht="25.5" x14ac:dyDescent="0.2">
      <c r="A103" s="445" t="s">
        <v>164</v>
      </c>
      <c r="B103" s="446"/>
      <c r="C103" s="446"/>
      <c r="D103" s="446"/>
      <c r="E103" s="446"/>
      <c r="F103" s="446"/>
      <c r="G103" s="446"/>
      <c r="H103" s="446"/>
      <c r="I103" s="446"/>
      <c r="J103" s="446"/>
      <c r="K103" s="446"/>
      <c r="L103" s="446"/>
      <c r="M103" s="446"/>
      <c r="N103" s="446"/>
      <c r="O103" s="446"/>
      <c r="P103" s="446"/>
      <c r="Q103" s="446"/>
      <c r="R103" s="447"/>
    </row>
    <row r="104" spans="1:18" x14ac:dyDescent="0.2">
      <c r="A104" s="453" t="s">
        <v>2</v>
      </c>
      <c r="B104" s="453"/>
      <c r="C104" s="455" t="s">
        <v>62</v>
      </c>
      <c r="D104" s="455"/>
      <c r="E104" s="455" t="s">
        <v>63</v>
      </c>
      <c r="F104" s="455"/>
      <c r="G104" s="455" t="s">
        <v>64</v>
      </c>
      <c r="H104" s="455"/>
      <c r="I104" s="455" t="s">
        <v>65</v>
      </c>
      <c r="J104" s="455"/>
      <c r="K104" s="455" t="s">
        <v>66</v>
      </c>
      <c r="L104" s="455"/>
      <c r="M104" s="455" t="s">
        <v>67</v>
      </c>
      <c r="N104" s="455"/>
      <c r="O104" s="455" t="s">
        <v>68</v>
      </c>
      <c r="P104" s="455"/>
      <c r="Q104" s="455" t="s">
        <v>69</v>
      </c>
      <c r="R104" s="455"/>
    </row>
    <row r="105" spans="1:18" x14ac:dyDescent="0.2">
      <c r="A105" s="454"/>
      <c r="B105" s="454"/>
      <c r="C105" s="452" t="s">
        <v>78</v>
      </c>
      <c r="D105" s="452"/>
      <c r="E105" s="452" t="s">
        <v>79</v>
      </c>
      <c r="F105" s="452"/>
      <c r="G105" s="452" t="s">
        <v>80</v>
      </c>
      <c r="H105" s="452"/>
      <c r="I105" s="452" t="s">
        <v>81</v>
      </c>
      <c r="J105" s="452"/>
      <c r="K105" s="452" t="s">
        <v>82</v>
      </c>
      <c r="L105" s="452"/>
      <c r="M105" s="452" t="s">
        <v>83</v>
      </c>
      <c r="N105" s="452"/>
      <c r="O105" s="452" t="s">
        <v>84</v>
      </c>
      <c r="P105" s="452"/>
      <c r="Q105" s="452" t="s">
        <v>85</v>
      </c>
      <c r="R105" s="452"/>
    </row>
    <row r="106" spans="1:18" x14ac:dyDescent="0.2">
      <c r="A106" s="327" t="s">
        <v>93</v>
      </c>
      <c r="B106" s="327" t="s">
        <v>94</v>
      </c>
      <c r="C106" s="451" t="s">
        <v>95</v>
      </c>
      <c r="D106" s="451"/>
      <c r="E106" s="451"/>
      <c r="F106" s="451"/>
      <c r="G106" s="451"/>
      <c r="H106" s="451"/>
      <c r="I106" s="451"/>
      <c r="J106" s="451"/>
      <c r="K106" s="451"/>
      <c r="L106" s="451"/>
      <c r="M106" s="451"/>
      <c r="N106" s="451"/>
      <c r="O106" s="451"/>
      <c r="P106" s="451"/>
      <c r="Q106" s="451"/>
      <c r="R106" s="451"/>
    </row>
    <row r="107" spans="1:18" ht="23.45" customHeight="1" x14ac:dyDescent="0.2">
      <c r="A107" s="328">
        <v>4.1666666666666664E-2</v>
      </c>
      <c r="B107" s="328">
        <v>0.14583333333333334</v>
      </c>
      <c r="C107" s="449" t="s">
        <v>165</v>
      </c>
      <c r="D107" s="449"/>
      <c r="E107" s="449" t="s">
        <v>166</v>
      </c>
      <c r="F107" s="449"/>
      <c r="G107" s="449" t="s">
        <v>167</v>
      </c>
      <c r="H107" s="449"/>
      <c r="I107" s="449" t="s">
        <v>168</v>
      </c>
      <c r="J107" s="449"/>
      <c r="K107" s="449" t="s">
        <v>169</v>
      </c>
      <c r="L107" s="449"/>
      <c r="M107" s="449" t="s">
        <v>170</v>
      </c>
      <c r="N107" s="449"/>
      <c r="O107" s="449" t="s">
        <v>171</v>
      </c>
      <c r="P107" s="449"/>
      <c r="Q107" s="449" t="s">
        <v>172</v>
      </c>
      <c r="R107" s="449"/>
    </row>
    <row r="108" spans="1:18" ht="23.45" customHeight="1" x14ac:dyDescent="0.2">
      <c r="A108" s="328">
        <v>0.125</v>
      </c>
      <c r="B108" s="328">
        <v>0.22916666666666666</v>
      </c>
      <c r="C108" s="449" t="s">
        <v>173</v>
      </c>
      <c r="D108" s="449"/>
      <c r="E108" s="449" t="s">
        <v>174</v>
      </c>
      <c r="F108" s="449"/>
      <c r="G108" s="449" t="s">
        <v>175</v>
      </c>
      <c r="H108" s="449"/>
      <c r="I108" s="449" t="s">
        <v>176</v>
      </c>
      <c r="J108" s="449"/>
      <c r="K108" s="449" t="s">
        <v>177</v>
      </c>
      <c r="L108" s="449"/>
      <c r="M108" s="449" t="s">
        <v>178</v>
      </c>
      <c r="N108" s="449"/>
      <c r="O108" s="449" t="s">
        <v>179</v>
      </c>
      <c r="P108" s="449"/>
      <c r="Q108" s="449" t="s">
        <v>180</v>
      </c>
      <c r="R108" s="449"/>
    </row>
    <row r="109" spans="1:18" ht="23.45" customHeight="1" x14ac:dyDescent="0.2">
      <c r="A109" s="328">
        <v>0.20833333333333334</v>
      </c>
      <c r="B109" s="328">
        <v>0.3125</v>
      </c>
      <c r="C109" s="449" t="s">
        <v>166</v>
      </c>
      <c r="D109" s="449"/>
      <c r="E109" s="449" t="s">
        <v>167</v>
      </c>
      <c r="F109" s="449"/>
      <c r="G109" s="449" t="s">
        <v>168</v>
      </c>
      <c r="H109" s="449"/>
      <c r="I109" s="449" t="s">
        <v>169</v>
      </c>
      <c r="J109" s="449"/>
      <c r="K109" s="449" t="s">
        <v>170</v>
      </c>
      <c r="L109" s="449"/>
      <c r="M109" s="449" t="s">
        <v>171</v>
      </c>
      <c r="N109" s="449"/>
      <c r="O109" s="449" t="s">
        <v>172</v>
      </c>
      <c r="P109" s="449"/>
      <c r="Q109" s="449" t="s">
        <v>165</v>
      </c>
      <c r="R109" s="449"/>
    </row>
    <row r="110" spans="1:18" ht="23.45" customHeight="1" x14ac:dyDescent="0.2">
      <c r="A110" s="328">
        <v>0.29166666666666669</v>
      </c>
      <c r="B110" s="328">
        <v>0.39583333333333331</v>
      </c>
      <c r="C110" s="449" t="s">
        <v>174</v>
      </c>
      <c r="D110" s="449"/>
      <c r="E110" s="449" t="s">
        <v>175</v>
      </c>
      <c r="F110" s="449"/>
      <c r="G110" s="449" t="s">
        <v>176</v>
      </c>
      <c r="H110" s="449"/>
      <c r="I110" s="449" t="s">
        <v>177</v>
      </c>
      <c r="J110" s="449"/>
      <c r="K110" s="449" t="s">
        <v>178</v>
      </c>
      <c r="L110" s="449"/>
      <c r="M110" s="449" t="s">
        <v>179</v>
      </c>
      <c r="N110" s="449"/>
      <c r="O110" s="449" t="s">
        <v>180</v>
      </c>
      <c r="P110" s="449"/>
      <c r="Q110" s="449" t="s">
        <v>173</v>
      </c>
      <c r="R110" s="449"/>
    </row>
    <row r="111" spans="1:18" ht="23.45" customHeight="1" x14ac:dyDescent="0.2">
      <c r="A111" s="328">
        <v>0.375</v>
      </c>
      <c r="B111" s="328">
        <v>0.47916666666666669</v>
      </c>
      <c r="C111" s="449" t="s">
        <v>167</v>
      </c>
      <c r="D111" s="449"/>
      <c r="E111" s="449" t="s">
        <v>168</v>
      </c>
      <c r="F111" s="449"/>
      <c r="G111" s="449" t="s">
        <v>169</v>
      </c>
      <c r="H111" s="449"/>
      <c r="I111" s="449" t="s">
        <v>170</v>
      </c>
      <c r="J111" s="449"/>
      <c r="K111" s="449" t="s">
        <v>171</v>
      </c>
      <c r="L111" s="449"/>
      <c r="M111" s="449" t="s">
        <v>172</v>
      </c>
      <c r="N111" s="449"/>
      <c r="O111" s="449" t="s">
        <v>165</v>
      </c>
      <c r="P111" s="449"/>
      <c r="Q111" s="449" t="s">
        <v>166</v>
      </c>
      <c r="R111" s="449"/>
    </row>
    <row r="112" spans="1:18" ht="23.45" customHeight="1" x14ac:dyDescent="0.2">
      <c r="A112" s="328">
        <v>0.45833333333333331</v>
      </c>
      <c r="B112" s="328">
        <v>0.5625</v>
      </c>
      <c r="C112" s="449" t="s">
        <v>175</v>
      </c>
      <c r="D112" s="449"/>
      <c r="E112" s="449" t="s">
        <v>176</v>
      </c>
      <c r="F112" s="449"/>
      <c r="G112" s="449" t="s">
        <v>177</v>
      </c>
      <c r="H112" s="449"/>
      <c r="I112" s="449" t="s">
        <v>178</v>
      </c>
      <c r="J112" s="449"/>
      <c r="K112" s="449" t="s">
        <v>179</v>
      </c>
      <c r="L112" s="449"/>
      <c r="M112" s="449" t="s">
        <v>180</v>
      </c>
      <c r="N112" s="449"/>
      <c r="O112" s="449" t="s">
        <v>173</v>
      </c>
      <c r="P112" s="449"/>
      <c r="Q112" s="449" t="s">
        <v>174</v>
      </c>
      <c r="R112" s="449"/>
    </row>
    <row r="113" spans="1:18" ht="23.45" customHeight="1" x14ac:dyDescent="0.2">
      <c r="A113" s="328">
        <v>0.54166666666666663</v>
      </c>
      <c r="B113" s="328">
        <v>0.64583333333333337</v>
      </c>
      <c r="C113" s="449" t="s">
        <v>168</v>
      </c>
      <c r="D113" s="449"/>
      <c r="E113" s="449" t="s">
        <v>169</v>
      </c>
      <c r="F113" s="449"/>
      <c r="G113" s="449" t="s">
        <v>170</v>
      </c>
      <c r="H113" s="449"/>
      <c r="I113" s="449" t="s">
        <v>171</v>
      </c>
      <c r="J113" s="449"/>
      <c r="K113" s="449" t="s">
        <v>172</v>
      </c>
      <c r="L113" s="449"/>
      <c r="M113" s="449" t="s">
        <v>165</v>
      </c>
      <c r="N113" s="449"/>
      <c r="O113" s="449" t="s">
        <v>166</v>
      </c>
      <c r="P113" s="449"/>
      <c r="Q113" s="449" t="s">
        <v>167</v>
      </c>
      <c r="R113" s="449"/>
    </row>
    <row r="114" spans="1:18" ht="23.45" customHeight="1" x14ac:dyDescent="0.2">
      <c r="A114" s="328">
        <v>0.625</v>
      </c>
      <c r="B114" s="328">
        <v>0.72916666666666663</v>
      </c>
      <c r="C114" s="449" t="s">
        <v>176</v>
      </c>
      <c r="D114" s="449"/>
      <c r="E114" s="449" t="s">
        <v>177</v>
      </c>
      <c r="F114" s="449"/>
      <c r="G114" s="449" t="s">
        <v>178</v>
      </c>
      <c r="H114" s="449"/>
      <c r="I114" s="449" t="s">
        <v>179</v>
      </c>
      <c r="J114" s="449"/>
      <c r="K114" s="449" t="s">
        <v>180</v>
      </c>
      <c r="L114" s="449"/>
      <c r="M114" s="449" t="s">
        <v>173</v>
      </c>
      <c r="N114" s="449"/>
      <c r="O114" s="449" t="s">
        <v>174</v>
      </c>
      <c r="P114" s="449"/>
      <c r="Q114" s="449" t="s">
        <v>175</v>
      </c>
      <c r="R114" s="449"/>
    </row>
    <row r="115" spans="1:18" ht="23.45" customHeight="1" x14ac:dyDescent="0.2">
      <c r="A115" s="328">
        <v>0.70833333333333337</v>
      </c>
      <c r="B115" s="328">
        <v>0.8125</v>
      </c>
      <c r="C115" s="449" t="s">
        <v>169</v>
      </c>
      <c r="D115" s="449"/>
      <c r="E115" s="449" t="s">
        <v>170</v>
      </c>
      <c r="F115" s="449"/>
      <c r="G115" s="449" t="s">
        <v>171</v>
      </c>
      <c r="H115" s="449"/>
      <c r="I115" s="449" t="s">
        <v>172</v>
      </c>
      <c r="J115" s="449"/>
      <c r="K115" s="449" t="s">
        <v>165</v>
      </c>
      <c r="L115" s="449"/>
      <c r="M115" s="449" t="s">
        <v>166</v>
      </c>
      <c r="N115" s="449"/>
      <c r="O115" s="449" t="s">
        <v>167</v>
      </c>
      <c r="P115" s="449"/>
      <c r="Q115" s="449" t="s">
        <v>168</v>
      </c>
      <c r="R115" s="449"/>
    </row>
    <row r="116" spans="1:18" ht="23.45" customHeight="1" x14ac:dyDescent="0.2">
      <c r="A116" s="328">
        <v>0.79166666666666663</v>
      </c>
      <c r="B116" s="328">
        <v>0.89583333333333337</v>
      </c>
      <c r="C116" s="449" t="s">
        <v>177</v>
      </c>
      <c r="D116" s="449"/>
      <c r="E116" s="449" t="s">
        <v>178</v>
      </c>
      <c r="F116" s="449"/>
      <c r="G116" s="449" t="s">
        <v>179</v>
      </c>
      <c r="H116" s="449"/>
      <c r="I116" s="449" t="s">
        <v>180</v>
      </c>
      <c r="J116" s="449"/>
      <c r="K116" s="449" t="s">
        <v>173</v>
      </c>
      <c r="L116" s="449"/>
      <c r="M116" s="449" t="s">
        <v>174</v>
      </c>
      <c r="N116" s="449"/>
      <c r="O116" s="449" t="s">
        <v>175</v>
      </c>
      <c r="P116" s="449"/>
      <c r="Q116" s="449" t="s">
        <v>176</v>
      </c>
      <c r="R116" s="449"/>
    </row>
    <row r="117" spans="1:18" ht="23.45" customHeight="1" x14ac:dyDescent="0.2">
      <c r="A117" s="328">
        <v>0.875</v>
      </c>
      <c r="B117" s="328">
        <v>0.97916666666666663</v>
      </c>
      <c r="C117" s="449" t="s">
        <v>170</v>
      </c>
      <c r="D117" s="449"/>
      <c r="E117" s="449" t="s">
        <v>171</v>
      </c>
      <c r="F117" s="449"/>
      <c r="G117" s="449" t="s">
        <v>172</v>
      </c>
      <c r="H117" s="449"/>
      <c r="I117" s="449" t="s">
        <v>165</v>
      </c>
      <c r="J117" s="449"/>
      <c r="K117" s="449" t="s">
        <v>166</v>
      </c>
      <c r="L117" s="449"/>
      <c r="M117" s="449" t="s">
        <v>167</v>
      </c>
      <c r="N117" s="449"/>
      <c r="O117" s="449" t="s">
        <v>168</v>
      </c>
      <c r="P117" s="449"/>
      <c r="Q117" s="449" t="s">
        <v>169</v>
      </c>
      <c r="R117" s="449"/>
    </row>
    <row r="118" spans="1:18" ht="23.45" customHeight="1" x14ac:dyDescent="0.2">
      <c r="A118" s="328">
        <v>0.95833333333333337</v>
      </c>
      <c r="B118" s="328">
        <v>2.0833333333333332E-2</v>
      </c>
      <c r="C118" s="449" t="s">
        <v>178</v>
      </c>
      <c r="D118" s="449"/>
      <c r="E118" s="449" t="s">
        <v>179</v>
      </c>
      <c r="F118" s="449"/>
      <c r="G118" s="449" t="s">
        <v>180</v>
      </c>
      <c r="H118" s="449"/>
      <c r="I118" s="449" t="s">
        <v>173</v>
      </c>
      <c r="J118" s="449"/>
      <c r="K118" s="449" t="s">
        <v>174</v>
      </c>
      <c r="L118" s="449"/>
      <c r="M118" s="449" t="s">
        <v>175</v>
      </c>
      <c r="N118" s="449"/>
      <c r="O118" s="449" t="s">
        <v>176</v>
      </c>
      <c r="P118" s="449"/>
      <c r="Q118" s="449" t="s">
        <v>177</v>
      </c>
      <c r="R118" s="449"/>
    </row>
    <row r="119" spans="1:18" x14ac:dyDescent="0.2">
      <c r="A119" s="448"/>
      <c r="B119" s="448"/>
      <c r="C119" s="448"/>
      <c r="D119" s="448"/>
      <c r="E119" s="448"/>
      <c r="F119" s="448"/>
      <c r="G119" s="448"/>
      <c r="H119" s="448"/>
      <c r="I119" s="448"/>
      <c r="J119" s="448"/>
      <c r="K119" s="448"/>
      <c r="L119" s="448"/>
      <c r="M119" s="448"/>
      <c r="N119" s="448"/>
      <c r="O119" s="448"/>
      <c r="P119" s="448"/>
      <c r="Q119" s="448"/>
      <c r="R119" s="448"/>
    </row>
    <row r="120" spans="1:18" ht="25.5" x14ac:dyDescent="0.2">
      <c r="A120" s="445" t="s">
        <v>164</v>
      </c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7"/>
    </row>
    <row r="121" spans="1:18" x14ac:dyDescent="0.2">
      <c r="A121" s="453" t="s">
        <v>2</v>
      </c>
      <c r="B121" s="453"/>
      <c r="C121" s="455" t="s">
        <v>70</v>
      </c>
      <c r="D121" s="455"/>
      <c r="E121" s="455" t="s">
        <v>71</v>
      </c>
      <c r="F121" s="455"/>
      <c r="G121" s="455" t="s">
        <v>72</v>
      </c>
      <c r="H121" s="455"/>
      <c r="I121" s="455" t="s">
        <v>73</v>
      </c>
      <c r="J121" s="455"/>
      <c r="K121" s="455" t="s">
        <v>74</v>
      </c>
      <c r="L121" s="455"/>
      <c r="M121" s="455" t="s">
        <v>75</v>
      </c>
      <c r="N121" s="455"/>
      <c r="O121" s="455" t="s">
        <v>76</v>
      </c>
      <c r="P121" s="455"/>
      <c r="Q121" s="455" t="s">
        <v>77</v>
      </c>
      <c r="R121" s="455"/>
    </row>
    <row r="122" spans="1:18" x14ac:dyDescent="0.2">
      <c r="A122" s="454"/>
      <c r="B122" s="454"/>
      <c r="C122" s="452" t="s">
        <v>86</v>
      </c>
      <c r="D122" s="452"/>
      <c r="E122" s="452" t="s">
        <v>87</v>
      </c>
      <c r="F122" s="452"/>
      <c r="G122" s="452" t="s">
        <v>88</v>
      </c>
      <c r="H122" s="452"/>
      <c r="I122" s="452" t="s">
        <v>89</v>
      </c>
      <c r="J122" s="452"/>
      <c r="K122" s="452" t="s">
        <v>90</v>
      </c>
      <c r="L122" s="452"/>
      <c r="M122" s="452" t="s">
        <v>91</v>
      </c>
      <c r="N122" s="452"/>
      <c r="O122" s="452" t="s">
        <v>92</v>
      </c>
      <c r="P122" s="452"/>
      <c r="Q122" s="452"/>
      <c r="R122" s="452"/>
    </row>
    <row r="123" spans="1:18" x14ac:dyDescent="0.2">
      <c r="A123" s="327" t="s">
        <v>93</v>
      </c>
      <c r="B123" s="327" t="s">
        <v>94</v>
      </c>
      <c r="C123" s="451" t="s">
        <v>95</v>
      </c>
      <c r="D123" s="451"/>
      <c r="E123" s="451"/>
      <c r="F123" s="451"/>
      <c r="G123" s="451"/>
      <c r="H123" s="451"/>
      <c r="I123" s="451"/>
      <c r="J123" s="451"/>
      <c r="K123" s="451"/>
      <c r="L123" s="451"/>
      <c r="M123" s="451"/>
      <c r="N123" s="451"/>
      <c r="O123" s="451"/>
      <c r="P123" s="451"/>
      <c r="Q123" s="451"/>
      <c r="R123" s="451"/>
    </row>
    <row r="124" spans="1:18" ht="23.45" customHeight="1" x14ac:dyDescent="0.2">
      <c r="A124" s="328">
        <v>4.1666666666666664E-2</v>
      </c>
      <c r="B124" s="328">
        <v>0.14583333333333334</v>
      </c>
      <c r="C124" s="449" t="s">
        <v>165</v>
      </c>
      <c r="D124" s="449"/>
      <c r="E124" s="449" t="s">
        <v>166</v>
      </c>
      <c r="F124" s="449"/>
      <c r="G124" s="449" t="s">
        <v>167</v>
      </c>
      <c r="H124" s="449"/>
      <c r="I124" s="449" t="s">
        <v>168</v>
      </c>
      <c r="J124" s="449"/>
      <c r="K124" s="449" t="s">
        <v>169</v>
      </c>
      <c r="L124" s="449"/>
      <c r="M124" s="449" t="s">
        <v>170</v>
      </c>
      <c r="N124" s="449"/>
      <c r="O124" s="449" t="s">
        <v>171</v>
      </c>
      <c r="P124" s="449"/>
      <c r="Q124" s="449" t="s">
        <v>172</v>
      </c>
      <c r="R124" s="449"/>
    </row>
    <row r="125" spans="1:18" ht="23.45" customHeight="1" x14ac:dyDescent="0.2">
      <c r="A125" s="328">
        <v>0.125</v>
      </c>
      <c r="B125" s="328">
        <v>0.22916666666666666</v>
      </c>
      <c r="C125" s="449" t="s">
        <v>173</v>
      </c>
      <c r="D125" s="449"/>
      <c r="E125" s="449" t="s">
        <v>174</v>
      </c>
      <c r="F125" s="449"/>
      <c r="G125" s="449" t="s">
        <v>175</v>
      </c>
      <c r="H125" s="449"/>
      <c r="I125" s="449" t="s">
        <v>176</v>
      </c>
      <c r="J125" s="449"/>
      <c r="K125" s="449" t="s">
        <v>177</v>
      </c>
      <c r="L125" s="449"/>
      <c r="M125" s="449" t="s">
        <v>178</v>
      </c>
      <c r="N125" s="449"/>
      <c r="O125" s="449" t="s">
        <v>179</v>
      </c>
      <c r="P125" s="449"/>
      <c r="Q125" s="449" t="s">
        <v>180</v>
      </c>
      <c r="R125" s="449"/>
    </row>
    <row r="126" spans="1:18" ht="23.45" customHeight="1" x14ac:dyDescent="0.2">
      <c r="A126" s="328">
        <v>0.20833333333333334</v>
      </c>
      <c r="B126" s="328">
        <v>0.3125</v>
      </c>
      <c r="C126" s="449" t="s">
        <v>166</v>
      </c>
      <c r="D126" s="449"/>
      <c r="E126" s="449" t="s">
        <v>167</v>
      </c>
      <c r="F126" s="449"/>
      <c r="G126" s="449" t="s">
        <v>168</v>
      </c>
      <c r="H126" s="449"/>
      <c r="I126" s="449" t="s">
        <v>169</v>
      </c>
      <c r="J126" s="449"/>
      <c r="K126" s="449" t="s">
        <v>170</v>
      </c>
      <c r="L126" s="449"/>
      <c r="M126" s="449" t="s">
        <v>171</v>
      </c>
      <c r="N126" s="449"/>
      <c r="O126" s="449" t="s">
        <v>172</v>
      </c>
      <c r="P126" s="449"/>
      <c r="Q126" s="449" t="s">
        <v>165</v>
      </c>
      <c r="R126" s="449"/>
    </row>
    <row r="127" spans="1:18" ht="23.45" customHeight="1" x14ac:dyDescent="0.2">
      <c r="A127" s="328">
        <v>0.29166666666666669</v>
      </c>
      <c r="B127" s="328">
        <v>0.39583333333333331</v>
      </c>
      <c r="C127" s="449" t="s">
        <v>174</v>
      </c>
      <c r="D127" s="449"/>
      <c r="E127" s="449" t="s">
        <v>175</v>
      </c>
      <c r="F127" s="449"/>
      <c r="G127" s="449" t="s">
        <v>176</v>
      </c>
      <c r="H127" s="449"/>
      <c r="I127" s="449" t="s">
        <v>177</v>
      </c>
      <c r="J127" s="449"/>
      <c r="K127" s="449" t="s">
        <v>178</v>
      </c>
      <c r="L127" s="449"/>
      <c r="M127" s="449" t="s">
        <v>179</v>
      </c>
      <c r="N127" s="449"/>
      <c r="O127" s="449" t="s">
        <v>180</v>
      </c>
      <c r="P127" s="449"/>
      <c r="Q127" s="449" t="s">
        <v>173</v>
      </c>
      <c r="R127" s="449"/>
    </row>
    <row r="128" spans="1:18" ht="23.45" customHeight="1" x14ac:dyDescent="0.2">
      <c r="A128" s="328">
        <v>0.375</v>
      </c>
      <c r="B128" s="328">
        <v>0.47916666666666669</v>
      </c>
      <c r="C128" s="449" t="s">
        <v>167</v>
      </c>
      <c r="D128" s="449"/>
      <c r="E128" s="449" t="s">
        <v>168</v>
      </c>
      <c r="F128" s="449"/>
      <c r="G128" s="449" t="s">
        <v>169</v>
      </c>
      <c r="H128" s="449"/>
      <c r="I128" s="449" t="s">
        <v>170</v>
      </c>
      <c r="J128" s="449"/>
      <c r="K128" s="449" t="s">
        <v>171</v>
      </c>
      <c r="L128" s="449"/>
      <c r="M128" s="449" t="s">
        <v>172</v>
      </c>
      <c r="N128" s="449"/>
      <c r="O128" s="449" t="s">
        <v>165</v>
      </c>
      <c r="P128" s="449"/>
      <c r="Q128" s="449" t="s">
        <v>166</v>
      </c>
      <c r="R128" s="449"/>
    </row>
    <row r="129" spans="1:18" ht="23.45" customHeight="1" x14ac:dyDescent="0.2">
      <c r="A129" s="328">
        <v>0.45833333333333331</v>
      </c>
      <c r="B129" s="328">
        <v>0.5625</v>
      </c>
      <c r="C129" s="449" t="s">
        <v>175</v>
      </c>
      <c r="D129" s="449"/>
      <c r="E129" s="449" t="s">
        <v>176</v>
      </c>
      <c r="F129" s="449"/>
      <c r="G129" s="449" t="s">
        <v>177</v>
      </c>
      <c r="H129" s="449"/>
      <c r="I129" s="449" t="s">
        <v>178</v>
      </c>
      <c r="J129" s="449"/>
      <c r="K129" s="449" t="s">
        <v>179</v>
      </c>
      <c r="L129" s="449"/>
      <c r="M129" s="449" t="s">
        <v>180</v>
      </c>
      <c r="N129" s="449"/>
      <c r="O129" s="449" t="s">
        <v>173</v>
      </c>
      <c r="P129" s="449"/>
      <c r="Q129" s="449" t="s">
        <v>174</v>
      </c>
      <c r="R129" s="449"/>
    </row>
    <row r="130" spans="1:18" ht="23.45" customHeight="1" x14ac:dyDescent="0.2">
      <c r="A130" s="328">
        <v>0.54166666666666663</v>
      </c>
      <c r="B130" s="328">
        <v>0.64583333333333337</v>
      </c>
      <c r="C130" s="449" t="s">
        <v>168</v>
      </c>
      <c r="D130" s="449"/>
      <c r="E130" s="449" t="s">
        <v>169</v>
      </c>
      <c r="F130" s="449"/>
      <c r="G130" s="449" t="s">
        <v>170</v>
      </c>
      <c r="H130" s="449"/>
      <c r="I130" s="449" t="s">
        <v>171</v>
      </c>
      <c r="J130" s="449"/>
      <c r="K130" s="449" t="s">
        <v>172</v>
      </c>
      <c r="L130" s="449"/>
      <c r="M130" s="449" t="s">
        <v>165</v>
      </c>
      <c r="N130" s="449"/>
      <c r="O130" s="449" t="s">
        <v>166</v>
      </c>
      <c r="P130" s="449"/>
      <c r="Q130" s="449" t="s">
        <v>167</v>
      </c>
      <c r="R130" s="449"/>
    </row>
    <row r="131" spans="1:18" ht="23.45" customHeight="1" x14ac:dyDescent="0.2">
      <c r="A131" s="328">
        <v>0.625</v>
      </c>
      <c r="B131" s="328">
        <v>0.72916666666666663</v>
      </c>
      <c r="C131" s="449" t="s">
        <v>176</v>
      </c>
      <c r="D131" s="449"/>
      <c r="E131" s="449" t="s">
        <v>177</v>
      </c>
      <c r="F131" s="449"/>
      <c r="G131" s="449" t="s">
        <v>178</v>
      </c>
      <c r="H131" s="449"/>
      <c r="I131" s="449" t="s">
        <v>179</v>
      </c>
      <c r="J131" s="449"/>
      <c r="K131" s="449" t="s">
        <v>180</v>
      </c>
      <c r="L131" s="449"/>
      <c r="M131" s="449" t="s">
        <v>173</v>
      </c>
      <c r="N131" s="449"/>
      <c r="O131" s="449" t="s">
        <v>174</v>
      </c>
      <c r="P131" s="449"/>
      <c r="Q131" s="449" t="s">
        <v>175</v>
      </c>
      <c r="R131" s="449"/>
    </row>
    <row r="132" spans="1:18" ht="23.45" customHeight="1" x14ac:dyDescent="0.2">
      <c r="A132" s="328">
        <v>0.70833333333333337</v>
      </c>
      <c r="B132" s="328">
        <v>0.8125</v>
      </c>
      <c r="C132" s="449" t="s">
        <v>169</v>
      </c>
      <c r="D132" s="449"/>
      <c r="E132" s="449" t="s">
        <v>170</v>
      </c>
      <c r="F132" s="449"/>
      <c r="G132" s="449" t="s">
        <v>171</v>
      </c>
      <c r="H132" s="449"/>
      <c r="I132" s="449" t="s">
        <v>172</v>
      </c>
      <c r="J132" s="449"/>
      <c r="K132" s="449" t="s">
        <v>165</v>
      </c>
      <c r="L132" s="449"/>
      <c r="M132" s="449" t="s">
        <v>166</v>
      </c>
      <c r="N132" s="449"/>
      <c r="O132" s="449" t="s">
        <v>167</v>
      </c>
      <c r="P132" s="449"/>
      <c r="Q132" s="449" t="s">
        <v>168</v>
      </c>
      <c r="R132" s="449"/>
    </row>
    <row r="133" spans="1:18" ht="23.45" customHeight="1" x14ac:dyDescent="0.2">
      <c r="A133" s="328">
        <v>0.79166666666666663</v>
      </c>
      <c r="B133" s="328">
        <v>0.89583333333333337</v>
      </c>
      <c r="C133" s="449" t="s">
        <v>177</v>
      </c>
      <c r="D133" s="449"/>
      <c r="E133" s="449" t="s">
        <v>178</v>
      </c>
      <c r="F133" s="449"/>
      <c r="G133" s="449" t="s">
        <v>179</v>
      </c>
      <c r="H133" s="449"/>
      <c r="I133" s="449" t="s">
        <v>180</v>
      </c>
      <c r="J133" s="449"/>
      <c r="K133" s="449" t="s">
        <v>173</v>
      </c>
      <c r="L133" s="449"/>
      <c r="M133" s="449" t="s">
        <v>174</v>
      </c>
      <c r="N133" s="449"/>
      <c r="O133" s="449" t="s">
        <v>175</v>
      </c>
      <c r="P133" s="449"/>
      <c r="Q133" s="449" t="s">
        <v>176</v>
      </c>
      <c r="R133" s="449"/>
    </row>
    <row r="134" spans="1:18" ht="23.45" customHeight="1" x14ac:dyDescent="0.2">
      <c r="A134" s="328">
        <v>0.875</v>
      </c>
      <c r="B134" s="328">
        <v>0.97916666666666663</v>
      </c>
      <c r="C134" s="449" t="s">
        <v>170</v>
      </c>
      <c r="D134" s="449"/>
      <c r="E134" s="449" t="s">
        <v>171</v>
      </c>
      <c r="F134" s="449"/>
      <c r="G134" s="449" t="s">
        <v>172</v>
      </c>
      <c r="H134" s="449"/>
      <c r="I134" s="449" t="s">
        <v>165</v>
      </c>
      <c r="J134" s="449"/>
      <c r="K134" s="449" t="s">
        <v>166</v>
      </c>
      <c r="L134" s="449"/>
      <c r="M134" s="449" t="s">
        <v>167</v>
      </c>
      <c r="N134" s="449"/>
      <c r="O134" s="449" t="s">
        <v>168</v>
      </c>
      <c r="P134" s="449"/>
      <c r="Q134" s="449" t="s">
        <v>169</v>
      </c>
      <c r="R134" s="449"/>
    </row>
    <row r="135" spans="1:18" ht="23.45" customHeight="1" x14ac:dyDescent="0.2">
      <c r="A135" s="328">
        <v>0.95833333333333337</v>
      </c>
      <c r="B135" s="328">
        <v>2.0833333333333332E-2</v>
      </c>
      <c r="C135" s="449" t="s">
        <v>178</v>
      </c>
      <c r="D135" s="449"/>
      <c r="E135" s="449" t="s">
        <v>179</v>
      </c>
      <c r="F135" s="449"/>
      <c r="G135" s="449" t="s">
        <v>180</v>
      </c>
      <c r="H135" s="449"/>
      <c r="I135" s="449" t="s">
        <v>173</v>
      </c>
      <c r="J135" s="449"/>
      <c r="K135" s="449" t="s">
        <v>174</v>
      </c>
      <c r="L135" s="449"/>
      <c r="M135" s="449" t="s">
        <v>175</v>
      </c>
      <c r="N135" s="449"/>
      <c r="O135" s="449" t="s">
        <v>176</v>
      </c>
      <c r="P135" s="449"/>
      <c r="Q135" s="449" t="s">
        <v>177</v>
      </c>
      <c r="R135" s="449"/>
    </row>
    <row r="136" spans="1:18" x14ac:dyDescent="0.2">
      <c r="A136" s="448"/>
      <c r="B136" s="448"/>
      <c r="C136" s="448"/>
      <c r="D136" s="448"/>
      <c r="E136" s="448"/>
      <c r="F136" s="448"/>
      <c r="G136" s="448"/>
      <c r="H136" s="448"/>
      <c r="I136" s="448"/>
      <c r="J136" s="448"/>
      <c r="K136" s="448"/>
      <c r="L136" s="448"/>
      <c r="M136" s="448"/>
      <c r="N136" s="448"/>
      <c r="O136" s="448"/>
      <c r="P136" s="448"/>
      <c r="Q136" s="448"/>
      <c r="R136" s="448"/>
    </row>
    <row r="137" spans="1:18" ht="25.5" x14ac:dyDescent="0.2">
      <c r="A137" s="445" t="s">
        <v>181</v>
      </c>
      <c r="B137" s="446"/>
      <c r="C137" s="446"/>
      <c r="D137" s="446"/>
      <c r="E137" s="446"/>
      <c r="F137" s="446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447"/>
    </row>
    <row r="138" spans="1:18" x14ac:dyDescent="0.2">
      <c r="A138" s="453" t="s">
        <v>2</v>
      </c>
      <c r="B138" s="453"/>
      <c r="C138" s="455" t="s">
        <v>62</v>
      </c>
      <c r="D138" s="455"/>
      <c r="E138" s="455" t="s">
        <v>63</v>
      </c>
      <c r="F138" s="455"/>
      <c r="G138" s="455" t="s">
        <v>64</v>
      </c>
      <c r="H138" s="455"/>
      <c r="I138" s="455" t="s">
        <v>65</v>
      </c>
      <c r="J138" s="455"/>
      <c r="K138" s="455" t="s">
        <v>66</v>
      </c>
      <c r="L138" s="455"/>
      <c r="M138" s="455" t="s">
        <v>67</v>
      </c>
      <c r="N138" s="455"/>
      <c r="O138" s="455" t="s">
        <v>68</v>
      </c>
      <c r="P138" s="455"/>
      <c r="Q138" s="455" t="s">
        <v>69</v>
      </c>
      <c r="R138" s="455"/>
    </row>
    <row r="139" spans="1:18" x14ac:dyDescent="0.2">
      <c r="A139" s="454"/>
      <c r="B139" s="454"/>
      <c r="C139" s="452" t="s">
        <v>78</v>
      </c>
      <c r="D139" s="452"/>
      <c r="E139" s="452" t="s">
        <v>79</v>
      </c>
      <c r="F139" s="452"/>
      <c r="G139" s="452" t="s">
        <v>80</v>
      </c>
      <c r="H139" s="452"/>
      <c r="I139" s="452" t="s">
        <v>81</v>
      </c>
      <c r="J139" s="452"/>
      <c r="K139" s="452" t="s">
        <v>82</v>
      </c>
      <c r="L139" s="452"/>
      <c r="M139" s="452" t="s">
        <v>83</v>
      </c>
      <c r="N139" s="452"/>
      <c r="O139" s="452" t="s">
        <v>84</v>
      </c>
      <c r="P139" s="452"/>
      <c r="Q139" s="452" t="s">
        <v>85</v>
      </c>
      <c r="R139" s="452"/>
    </row>
    <row r="140" spans="1:18" x14ac:dyDescent="0.2">
      <c r="A140" s="327" t="s">
        <v>93</v>
      </c>
      <c r="B140" s="327" t="s">
        <v>94</v>
      </c>
      <c r="C140" s="451" t="s">
        <v>95</v>
      </c>
      <c r="D140" s="451"/>
      <c r="E140" s="451"/>
      <c r="F140" s="451"/>
      <c r="G140" s="451"/>
      <c r="H140" s="451"/>
      <c r="I140" s="451"/>
      <c r="J140" s="451"/>
      <c r="K140" s="451"/>
      <c r="L140" s="451"/>
      <c r="M140" s="451"/>
      <c r="N140" s="451"/>
      <c r="O140" s="451"/>
      <c r="P140" s="451"/>
      <c r="Q140" s="451"/>
      <c r="R140" s="451"/>
    </row>
    <row r="141" spans="1:18" ht="23.45" customHeight="1" x14ac:dyDescent="0.2">
      <c r="A141" s="328">
        <v>4.1666666666666664E-2</v>
      </c>
      <c r="B141" s="328">
        <v>0.14583333333333334</v>
      </c>
      <c r="C141" s="449" t="s">
        <v>182</v>
      </c>
      <c r="D141" s="449"/>
      <c r="E141" s="449" t="s">
        <v>183</v>
      </c>
      <c r="F141" s="449"/>
      <c r="G141" s="449" t="s">
        <v>184</v>
      </c>
      <c r="H141" s="449"/>
      <c r="I141" s="449" t="s">
        <v>185</v>
      </c>
      <c r="J141" s="449"/>
      <c r="K141" s="449" t="s">
        <v>186</v>
      </c>
      <c r="L141" s="449"/>
      <c r="M141" s="449" t="s">
        <v>187</v>
      </c>
      <c r="N141" s="449"/>
      <c r="O141" s="449" t="s">
        <v>188</v>
      </c>
      <c r="P141" s="449"/>
      <c r="Q141" s="449" t="s">
        <v>189</v>
      </c>
      <c r="R141" s="449"/>
    </row>
    <row r="142" spans="1:18" ht="23.45" customHeight="1" x14ac:dyDescent="0.2">
      <c r="A142" s="328">
        <v>0.125</v>
      </c>
      <c r="B142" s="328">
        <v>0.22916666666666666</v>
      </c>
      <c r="C142" s="449" t="s">
        <v>190</v>
      </c>
      <c r="D142" s="449"/>
      <c r="E142" s="449" t="s">
        <v>191</v>
      </c>
      <c r="F142" s="449"/>
      <c r="G142" s="449" t="s">
        <v>192</v>
      </c>
      <c r="H142" s="449"/>
      <c r="I142" s="449" t="s">
        <v>193</v>
      </c>
      <c r="J142" s="449"/>
      <c r="K142" s="449" t="s">
        <v>194</v>
      </c>
      <c r="L142" s="449"/>
      <c r="M142" s="449" t="s">
        <v>195</v>
      </c>
      <c r="N142" s="449"/>
      <c r="O142" s="449" t="s">
        <v>196</v>
      </c>
      <c r="P142" s="449"/>
      <c r="Q142" s="449" t="s">
        <v>197</v>
      </c>
      <c r="R142" s="449"/>
    </row>
    <row r="143" spans="1:18" ht="23.45" customHeight="1" x14ac:dyDescent="0.2">
      <c r="A143" s="328">
        <v>0.20833333333333334</v>
      </c>
      <c r="B143" s="328">
        <v>0.3125</v>
      </c>
      <c r="C143" s="449" t="s">
        <v>183</v>
      </c>
      <c r="D143" s="449"/>
      <c r="E143" s="449" t="s">
        <v>184</v>
      </c>
      <c r="F143" s="449"/>
      <c r="G143" s="449" t="s">
        <v>185</v>
      </c>
      <c r="H143" s="449"/>
      <c r="I143" s="449" t="s">
        <v>186</v>
      </c>
      <c r="J143" s="449"/>
      <c r="K143" s="449" t="s">
        <v>187</v>
      </c>
      <c r="L143" s="449"/>
      <c r="M143" s="449" t="s">
        <v>188</v>
      </c>
      <c r="N143" s="449"/>
      <c r="O143" s="449" t="s">
        <v>189</v>
      </c>
      <c r="P143" s="449"/>
      <c r="Q143" s="449" t="s">
        <v>182</v>
      </c>
      <c r="R143" s="449"/>
    </row>
    <row r="144" spans="1:18" ht="23.45" customHeight="1" x14ac:dyDescent="0.2">
      <c r="A144" s="328">
        <v>0.29166666666666669</v>
      </c>
      <c r="B144" s="328">
        <v>0.39583333333333331</v>
      </c>
      <c r="C144" s="449" t="s">
        <v>191</v>
      </c>
      <c r="D144" s="449"/>
      <c r="E144" s="449" t="s">
        <v>192</v>
      </c>
      <c r="F144" s="449"/>
      <c r="G144" s="449" t="s">
        <v>193</v>
      </c>
      <c r="H144" s="449"/>
      <c r="I144" s="449" t="s">
        <v>194</v>
      </c>
      <c r="J144" s="449"/>
      <c r="K144" s="449" t="s">
        <v>195</v>
      </c>
      <c r="L144" s="449"/>
      <c r="M144" s="449" t="s">
        <v>196</v>
      </c>
      <c r="N144" s="449"/>
      <c r="O144" s="449" t="s">
        <v>197</v>
      </c>
      <c r="P144" s="449"/>
      <c r="Q144" s="449" t="s">
        <v>190</v>
      </c>
      <c r="R144" s="449"/>
    </row>
    <row r="145" spans="1:18" ht="23.45" customHeight="1" x14ac:dyDescent="0.2">
      <c r="A145" s="328">
        <v>0.375</v>
      </c>
      <c r="B145" s="328">
        <v>0.47916666666666669</v>
      </c>
      <c r="C145" s="449" t="s">
        <v>184</v>
      </c>
      <c r="D145" s="449"/>
      <c r="E145" s="449" t="s">
        <v>185</v>
      </c>
      <c r="F145" s="449"/>
      <c r="G145" s="449" t="s">
        <v>186</v>
      </c>
      <c r="H145" s="449"/>
      <c r="I145" s="449" t="s">
        <v>187</v>
      </c>
      <c r="J145" s="449"/>
      <c r="K145" s="449" t="s">
        <v>188</v>
      </c>
      <c r="L145" s="449"/>
      <c r="M145" s="449" t="s">
        <v>189</v>
      </c>
      <c r="N145" s="449"/>
      <c r="O145" s="449" t="s">
        <v>182</v>
      </c>
      <c r="P145" s="449"/>
      <c r="Q145" s="449" t="s">
        <v>183</v>
      </c>
      <c r="R145" s="449"/>
    </row>
    <row r="146" spans="1:18" ht="23.45" customHeight="1" x14ac:dyDescent="0.2">
      <c r="A146" s="328">
        <v>0.45833333333333331</v>
      </c>
      <c r="B146" s="328">
        <v>0.5625</v>
      </c>
      <c r="C146" s="449" t="s">
        <v>192</v>
      </c>
      <c r="D146" s="449"/>
      <c r="E146" s="449" t="s">
        <v>193</v>
      </c>
      <c r="F146" s="449"/>
      <c r="G146" s="449" t="s">
        <v>194</v>
      </c>
      <c r="H146" s="449"/>
      <c r="I146" s="449" t="s">
        <v>195</v>
      </c>
      <c r="J146" s="449"/>
      <c r="K146" s="449" t="s">
        <v>196</v>
      </c>
      <c r="L146" s="449"/>
      <c r="M146" s="449" t="s">
        <v>197</v>
      </c>
      <c r="N146" s="449"/>
      <c r="O146" s="449" t="s">
        <v>190</v>
      </c>
      <c r="P146" s="449"/>
      <c r="Q146" s="449" t="s">
        <v>191</v>
      </c>
      <c r="R146" s="449"/>
    </row>
    <row r="147" spans="1:18" ht="23.45" customHeight="1" x14ac:dyDescent="0.2">
      <c r="A147" s="328">
        <v>0.54166666666666663</v>
      </c>
      <c r="B147" s="328">
        <v>0.64583333333333337</v>
      </c>
      <c r="C147" s="449" t="s">
        <v>185</v>
      </c>
      <c r="D147" s="449"/>
      <c r="E147" s="449" t="s">
        <v>186</v>
      </c>
      <c r="F147" s="449"/>
      <c r="G147" s="449" t="s">
        <v>187</v>
      </c>
      <c r="H147" s="449"/>
      <c r="I147" s="449" t="s">
        <v>188</v>
      </c>
      <c r="J147" s="449"/>
      <c r="K147" s="449" t="s">
        <v>189</v>
      </c>
      <c r="L147" s="449"/>
      <c r="M147" s="449" t="s">
        <v>182</v>
      </c>
      <c r="N147" s="449"/>
      <c r="O147" s="449" t="s">
        <v>183</v>
      </c>
      <c r="P147" s="449"/>
      <c r="Q147" s="449" t="s">
        <v>184</v>
      </c>
      <c r="R147" s="449"/>
    </row>
    <row r="148" spans="1:18" ht="23.45" customHeight="1" x14ac:dyDescent="0.2">
      <c r="A148" s="328">
        <v>0.625</v>
      </c>
      <c r="B148" s="328">
        <v>0.72916666666666663</v>
      </c>
      <c r="C148" s="449" t="s">
        <v>193</v>
      </c>
      <c r="D148" s="449"/>
      <c r="E148" s="449" t="s">
        <v>194</v>
      </c>
      <c r="F148" s="449"/>
      <c r="G148" s="449" t="s">
        <v>195</v>
      </c>
      <c r="H148" s="449"/>
      <c r="I148" s="449" t="s">
        <v>196</v>
      </c>
      <c r="J148" s="449"/>
      <c r="K148" s="449" t="s">
        <v>197</v>
      </c>
      <c r="L148" s="449"/>
      <c r="M148" s="449" t="s">
        <v>190</v>
      </c>
      <c r="N148" s="449"/>
      <c r="O148" s="449" t="s">
        <v>191</v>
      </c>
      <c r="P148" s="449"/>
      <c r="Q148" s="449" t="s">
        <v>192</v>
      </c>
      <c r="R148" s="449"/>
    </row>
    <row r="149" spans="1:18" ht="23.45" customHeight="1" x14ac:dyDescent="0.2">
      <c r="A149" s="328">
        <v>0.70833333333333337</v>
      </c>
      <c r="B149" s="328">
        <v>0.8125</v>
      </c>
      <c r="C149" s="449" t="s">
        <v>186</v>
      </c>
      <c r="D149" s="449"/>
      <c r="E149" s="449" t="s">
        <v>187</v>
      </c>
      <c r="F149" s="449"/>
      <c r="G149" s="449" t="s">
        <v>188</v>
      </c>
      <c r="H149" s="449"/>
      <c r="I149" s="449" t="s">
        <v>189</v>
      </c>
      <c r="J149" s="449"/>
      <c r="K149" s="449" t="s">
        <v>182</v>
      </c>
      <c r="L149" s="449"/>
      <c r="M149" s="449" t="s">
        <v>183</v>
      </c>
      <c r="N149" s="449"/>
      <c r="O149" s="449" t="s">
        <v>184</v>
      </c>
      <c r="P149" s="449"/>
      <c r="Q149" s="449" t="s">
        <v>185</v>
      </c>
      <c r="R149" s="449"/>
    </row>
    <row r="150" spans="1:18" ht="23.45" customHeight="1" x14ac:dyDescent="0.2">
      <c r="A150" s="328">
        <v>0.79166666666666663</v>
      </c>
      <c r="B150" s="328">
        <v>0.89583333333333337</v>
      </c>
      <c r="C150" s="449" t="s">
        <v>194</v>
      </c>
      <c r="D150" s="449"/>
      <c r="E150" s="449" t="s">
        <v>195</v>
      </c>
      <c r="F150" s="449"/>
      <c r="G150" s="449" t="s">
        <v>196</v>
      </c>
      <c r="H150" s="449"/>
      <c r="I150" s="449" t="s">
        <v>197</v>
      </c>
      <c r="J150" s="449"/>
      <c r="K150" s="449" t="s">
        <v>190</v>
      </c>
      <c r="L150" s="449"/>
      <c r="M150" s="449" t="s">
        <v>191</v>
      </c>
      <c r="N150" s="449"/>
      <c r="O150" s="449" t="s">
        <v>192</v>
      </c>
      <c r="P150" s="449"/>
      <c r="Q150" s="449" t="s">
        <v>193</v>
      </c>
      <c r="R150" s="449"/>
    </row>
    <row r="151" spans="1:18" ht="23.45" customHeight="1" x14ac:dyDescent="0.2">
      <c r="A151" s="328">
        <v>0.875</v>
      </c>
      <c r="B151" s="328">
        <v>0.97916666666666663</v>
      </c>
      <c r="C151" s="449" t="s">
        <v>187</v>
      </c>
      <c r="D151" s="449"/>
      <c r="E151" s="449" t="s">
        <v>188</v>
      </c>
      <c r="F151" s="449"/>
      <c r="G151" s="449" t="s">
        <v>189</v>
      </c>
      <c r="H151" s="449"/>
      <c r="I151" s="449" t="s">
        <v>182</v>
      </c>
      <c r="J151" s="449"/>
      <c r="K151" s="449" t="s">
        <v>183</v>
      </c>
      <c r="L151" s="449"/>
      <c r="M151" s="449" t="s">
        <v>184</v>
      </c>
      <c r="N151" s="449"/>
      <c r="O151" s="449" t="s">
        <v>185</v>
      </c>
      <c r="P151" s="449"/>
      <c r="Q151" s="449" t="s">
        <v>186</v>
      </c>
      <c r="R151" s="449"/>
    </row>
    <row r="152" spans="1:18" ht="23.45" customHeight="1" x14ac:dyDescent="0.2">
      <c r="A152" s="328">
        <v>0.95833333333333337</v>
      </c>
      <c r="B152" s="328">
        <v>2.0833333333333332E-2</v>
      </c>
      <c r="C152" s="449" t="s">
        <v>195</v>
      </c>
      <c r="D152" s="449"/>
      <c r="E152" s="449" t="s">
        <v>196</v>
      </c>
      <c r="F152" s="449"/>
      <c r="G152" s="449" t="s">
        <v>197</v>
      </c>
      <c r="H152" s="449"/>
      <c r="I152" s="449" t="s">
        <v>190</v>
      </c>
      <c r="J152" s="449"/>
      <c r="K152" s="449" t="s">
        <v>191</v>
      </c>
      <c r="L152" s="449"/>
      <c r="M152" s="449" t="s">
        <v>192</v>
      </c>
      <c r="N152" s="449"/>
      <c r="O152" s="449" t="s">
        <v>193</v>
      </c>
      <c r="P152" s="449"/>
      <c r="Q152" s="449" t="s">
        <v>194</v>
      </c>
      <c r="R152" s="449"/>
    </row>
    <row r="153" spans="1:18" x14ac:dyDescent="0.2">
      <c r="A153" s="448"/>
      <c r="B153" s="448"/>
      <c r="C153" s="448"/>
      <c r="D153" s="448"/>
      <c r="E153" s="448"/>
      <c r="F153" s="448"/>
      <c r="G153" s="448"/>
      <c r="H153" s="448"/>
      <c r="I153" s="448"/>
      <c r="J153" s="448"/>
      <c r="K153" s="448"/>
      <c r="L153" s="448"/>
      <c r="M153" s="448"/>
      <c r="N153" s="448"/>
      <c r="O153" s="448"/>
      <c r="P153" s="448"/>
      <c r="Q153" s="448"/>
      <c r="R153" s="448"/>
    </row>
    <row r="154" spans="1:18" ht="25.5" x14ac:dyDescent="0.2">
      <c r="A154" s="445" t="s">
        <v>181</v>
      </c>
      <c r="B154" s="446"/>
      <c r="C154" s="446"/>
      <c r="D154" s="446"/>
      <c r="E154" s="446"/>
      <c r="F154" s="446"/>
      <c r="G154" s="446"/>
      <c r="H154" s="446"/>
      <c r="I154" s="446"/>
      <c r="J154" s="446"/>
      <c r="K154" s="446"/>
      <c r="L154" s="446"/>
      <c r="M154" s="446"/>
      <c r="N154" s="446"/>
      <c r="O154" s="446"/>
      <c r="P154" s="446"/>
      <c r="Q154" s="446"/>
      <c r="R154" s="447"/>
    </row>
    <row r="155" spans="1:18" x14ac:dyDescent="0.2">
      <c r="A155" s="453" t="s">
        <v>2</v>
      </c>
      <c r="B155" s="453"/>
      <c r="C155" s="455" t="s">
        <v>70</v>
      </c>
      <c r="D155" s="455"/>
      <c r="E155" s="455" t="s">
        <v>71</v>
      </c>
      <c r="F155" s="455"/>
      <c r="G155" s="455" t="s">
        <v>72</v>
      </c>
      <c r="H155" s="455"/>
      <c r="I155" s="455" t="s">
        <v>73</v>
      </c>
      <c r="J155" s="455"/>
      <c r="K155" s="455" t="s">
        <v>74</v>
      </c>
      <c r="L155" s="455"/>
      <c r="M155" s="455" t="s">
        <v>75</v>
      </c>
      <c r="N155" s="455"/>
      <c r="O155" s="455" t="s">
        <v>76</v>
      </c>
      <c r="P155" s="455"/>
      <c r="Q155" s="455" t="s">
        <v>77</v>
      </c>
      <c r="R155" s="455"/>
    </row>
    <row r="156" spans="1:18" x14ac:dyDescent="0.2">
      <c r="A156" s="454"/>
      <c r="B156" s="454"/>
      <c r="C156" s="452" t="s">
        <v>86</v>
      </c>
      <c r="D156" s="452"/>
      <c r="E156" s="452" t="s">
        <v>87</v>
      </c>
      <c r="F156" s="452"/>
      <c r="G156" s="452" t="s">
        <v>88</v>
      </c>
      <c r="H156" s="452"/>
      <c r="I156" s="452" t="s">
        <v>89</v>
      </c>
      <c r="J156" s="452"/>
      <c r="K156" s="452" t="s">
        <v>90</v>
      </c>
      <c r="L156" s="452"/>
      <c r="M156" s="452" t="s">
        <v>91</v>
      </c>
      <c r="N156" s="452"/>
      <c r="O156" s="452" t="s">
        <v>92</v>
      </c>
      <c r="P156" s="452"/>
      <c r="Q156" s="452"/>
      <c r="R156" s="452"/>
    </row>
    <row r="157" spans="1:18" x14ac:dyDescent="0.2">
      <c r="A157" s="327" t="s">
        <v>93</v>
      </c>
      <c r="B157" s="327" t="s">
        <v>94</v>
      </c>
      <c r="C157" s="451" t="s">
        <v>95</v>
      </c>
      <c r="D157" s="451"/>
      <c r="E157" s="451"/>
      <c r="F157" s="451"/>
      <c r="G157" s="451"/>
      <c r="H157" s="451"/>
      <c r="I157" s="451"/>
      <c r="J157" s="451"/>
      <c r="K157" s="451"/>
      <c r="L157" s="451"/>
      <c r="M157" s="451"/>
      <c r="N157" s="451"/>
      <c r="O157" s="451"/>
      <c r="P157" s="451"/>
      <c r="Q157" s="451"/>
      <c r="R157" s="451"/>
    </row>
    <row r="158" spans="1:18" ht="23.45" customHeight="1" x14ac:dyDescent="0.2">
      <c r="A158" s="328">
        <v>4.1666666666666664E-2</v>
      </c>
      <c r="B158" s="328">
        <v>0.14583333333333334</v>
      </c>
      <c r="C158" s="449" t="s">
        <v>182</v>
      </c>
      <c r="D158" s="449"/>
      <c r="E158" s="449" t="s">
        <v>183</v>
      </c>
      <c r="F158" s="449"/>
      <c r="G158" s="449" t="s">
        <v>184</v>
      </c>
      <c r="H158" s="449"/>
      <c r="I158" s="449" t="s">
        <v>185</v>
      </c>
      <c r="J158" s="449"/>
      <c r="K158" s="449" t="s">
        <v>186</v>
      </c>
      <c r="L158" s="449"/>
      <c r="M158" s="449" t="s">
        <v>187</v>
      </c>
      <c r="N158" s="449"/>
      <c r="O158" s="449" t="s">
        <v>188</v>
      </c>
      <c r="P158" s="449"/>
      <c r="Q158" s="449" t="s">
        <v>189</v>
      </c>
      <c r="R158" s="449"/>
    </row>
    <row r="159" spans="1:18" ht="23.45" customHeight="1" x14ac:dyDescent="0.2">
      <c r="A159" s="328">
        <v>0.125</v>
      </c>
      <c r="B159" s="328">
        <v>0.22916666666666666</v>
      </c>
      <c r="C159" s="449" t="s">
        <v>190</v>
      </c>
      <c r="D159" s="449"/>
      <c r="E159" s="449" t="s">
        <v>191</v>
      </c>
      <c r="F159" s="449"/>
      <c r="G159" s="449" t="s">
        <v>192</v>
      </c>
      <c r="H159" s="449"/>
      <c r="I159" s="449" t="s">
        <v>193</v>
      </c>
      <c r="J159" s="449"/>
      <c r="K159" s="449" t="s">
        <v>194</v>
      </c>
      <c r="L159" s="449"/>
      <c r="M159" s="449" t="s">
        <v>195</v>
      </c>
      <c r="N159" s="449"/>
      <c r="O159" s="449" t="s">
        <v>196</v>
      </c>
      <c r="P159" s="449"/>
      <c r="Q159" s="449" t="s">
        <v>197</v>
      </c>
      <c r="R159" s="449"/>
    </row>
    <row r="160" spans="1:18" ht="23.45" customHeight="1" x14ac:dyDescent="0.2">
      <c r="A160" s="328">
        <v>0.20833333333333334</v>
      </c>
      <c r="B160" s="328">
        <v>0.3125</v>
      </c>
      <c r="C160" s="449" t="s">
        <v>183</v>
      </c>
      <c r="D160" s="449"/>
      <c r="E160" s="449" t="s">
        <v>184</v>
      </c>
      <c r="F160" s="449"/>
      <c r="G160" s="449" t="s">
        <v>185</v>
      </c>
      <c r="H160" s="449"/>
      <c r="I160" s="449" t="s">
        <v>186</v>
      </c>
      <c r="J160" s="449"/>
      <c r="K160" s="449" t="s">
        <v>187</v>
      </c>
      <c r="L160" s="449"/>
      <c r="M160" s="449" t="s">
        <v>188</v>
      </c>
      <c r="N160" s="449"/>
      <c r="O160" s="449" t="s">
        <v>189</v>
      </c>
      <c r="P160" s="449"/>
      <c r="Q160" s="449" t="s">
        <v>182</v>
      </c>
      <c r="R160" s="449"/>
    </row>
    <row r="161" spans="1:18" ht="23.45" customHeight="1" x14ac:dyDescent="0.2">
      <c r="A161" s="328">
        <v>0.29166666666666669</v>
      </c>
      <c r="B161" s="328">
        <v>0.39583333333333331</v>
      </c>
      <c r="C161" s="449" t="s">
        <v>191</v>
      </c>
      <c r="D161" s="449"/>
      <c r="E161" s="449" t="s">
        <v>192</v>
      </c>
      <c r="F161" s="449"/>
      <c r="G161" s="449" t="s">
        <v>193</v>
      </c>
      <c r="H161" s="449"/>
      <c r="I161" s="449" t="s">
        <v>194</v>
      </c>
      <c r="J161" s="449"/>
      <c r="K161" s="449" t="s">
        <v>195</v>
      </c>
      <c r="L161" s="449"/>
      <c r="M161" s="449" t="s">
        <v>196</v>
      </c>
      <c r="N161" s="449"/>
      <c r="O161" s="449" t="s">
        <v>197</v>
      </c>
      <c r="P161" s="449"/>
      <c r="Q161" s="449" t="s">
        <v>190</v>
      </c>
      <c r="R161" s="449"/>
    </row>
    <row r="162" spans="1:18" ht="23.45" customHeight="1" x14ac:dyDescent="0.2">
      <c r="A162" s="328">
        <v>0.375</v>
      </c>
      <c r="B162" s="328">
        <v>0.47916666666666669</v>
      </c>
      <c r="C162" s="449" t="s">
        <v>184</v>
      </c>
      <c r="D162" s="449"/>
      <c r="E162" s="449" t="s">
        <v>185</v>
      </c>
      <c r="F162" s="449"/>
      <c r="G162" s="449" t="s">
        <v>186</v>
      </c>
      <c r="H162" s="449"/>
      <c r="I162" s="449" t="s">
        <v>187</v>
      </c>
      <c r="J162" s="449"/>
      <c r="K162" s="449" t="s">
        <v>188</v>
      </c>
      <c r="L162" s="449"/>
      <c r="M162" s="449" t="s">
        <v>189</v>
      </c>
      <c r="N162" s="449"/>
      <c r="O162" s="449" t="s">
        <v>182</v>
      </c>
      <c r="P162" s="449"/>
      <c r="Q162" s="449" t="s">
        <v>183</v>
      </c>
      <c r="R162" s="449"/>
    </row>
    <row r="163" spans="1:18" ht="23.45" customHeight="1" x14ac:dyDescent="0.2">
      <c r="A163" s="328">
        <v>0.45833333333333331</v>
      </c>
      <c r="B163" s="328">
        <v>0.5625</v>
      </c>
      <c r="C163" s="449" t="s">
        <v>192</v>
      </c>
      <c r="D163" s="449"/>
      <c r="E163" s="449" t="s">
        <v>193</v>
      </c>
      <c r="F163" s="449"/>
      <c r="G163" s="449" t="s">
        <v>194</v>
      </c>
      <c r="H163" s="449"/>
      <c r="I163" s="449" t="s">
        <v>195</v>
      </c>
      <c r="J163" s="449"/>
      <c r="K163" s="449" t="s">
        <v>196</v>
      </c>
      <c r="L163" s="449"/>
      <c r="M163" s="449" t="s">
        <v>197</v>
      </c>
      <c r="N163" s="449"/>
      <c r="O163" s="449" t="s">
        <v>190</v>
      </c>
      <c r="P163" s="449"/>
      <c r="Q163" s="449" t="s">
        <v>191</v>
      </c>
      <c r="R163" s="449"/>
    </row>
    <row r="164" spans="1:18" ht="23.45" customHeight="1" x14ac:dyDescent="0.2">
      <c r="A164" s="328">
        <v>0.54166666666666663</v>
      </c>
      <c r="B164" s="328">
        <v>0.64583333333333337</v>
      </c>
      <c r="C164" s="449" t="s">
        <v>185</v>
      </c>
      <c r="D164" s="449"/>
      <c r="E164" s="449" t="s">
        <v>186</v>
      </c>
      <c r="F164" s="449"/>
      <c r="G164" s="449" t="s">
        <v>187</v>
      </c>
      <c r="H164" s="449"/>
      <c r="I164" s="449" t="s">
        <v>188</v>
      </c>
      <c r="J164" s="449"/>
      <c r="K164" s="449" t="s">
        <v>189</v>
      </c>
      <c r="L164" s="449"/>
      <c r="M164" s="449" t="s">
        <v>182</v>
      </c>
      <c r="N164" s="449"/>
      <c r="O164" s="449" t="s">
        <v>183</v>
      </c>
      <c r="P164" s="449"/>
      <c r="Q164" s="449" t="s">
        <v>184</v>
      </c>
      <c r="R164" s="449"/>
    </row>
    <row r="165" spans="1:18" ht="23.45" customHeight="1" x14ac:dyDescent="0.2">
      <c r="A165" s="328">
        <v>0.625</v>
      </c>
      <c r="B165" s="328">
        <v>0.72916666666666663</v>
      </c>
      <c r="C165" s="449" t="s">
        <v>193</v>
      </c>
      <c r="D165" s="449"/>
      <c r="E165" s="449" t="s">
        <v>194</v>
      </c>
      <c r="F165" s="449"/>
      <c r="G165" s="449" t="s">
        <v>195</v>
      </c>
      <c r="H165" s="449"/>
      <c r="I165" s="449" t="s">
        <v>196</v>
      </c>
      <c r="J165" s="449"/>
      <c r="K165" s="449" t="s">
        <v>197</v>
      </c>
      <c r="L165" s="449"/>
      <c r="M165" s="449" t="s">
        <v>190</v>
      </c>
      <c r="N165" s="449"/>
      <c r="O165" s="449" t="s">
        <v>191</v>
      </c>
      <c r="P165" s="449"/>
      <c r="Q165" s="449" t="s">
        <v>192</v>
      </c>
      <c r="R165" s="449"/>
    </row>
    <row r="166" spans="1:18" ht="23.45" customHeight="1" x14ac:dyDescent="0.2">
      <c r="A166" s="328">
        <v>0.70833333333333337</v>
      </c>
      <c r="B166" s="328">
        <v>0.8125</v>
      </c>
      <c r="C166" s="449" t="s">
        <v>186</v>
      </c>
      <c r="D166" s="449"/>
      <c r="E166" s="449" t="s">
        <v>187</v>
      </c>
      <c r="F166" s="449"/>
      <c r="G166" s="449" t="s">
        <v>188</v>
      </c>
      <c r="H166" s="449"/>
      <c r="I166" s="449" t="s">
        <v>189</v>
      </c>
      <c r="J166" s="449"/>
      <c r="K166" s="449" t="s">
        <v>182</v>
      </c>
      <c r="L166" s="449"/>
      <c r="M166" s="449" t="s">
        <v>183</v>
      </c>
      <c r="N166" s="449"/>
      <c r="O166" s="449" t="s">
        <v>184</v>
      </c>
      <c r="P166" s="449"/>
      <c r="Q166" s="449" t="s">
        <v>185</v>
      </c>
      <c r="R166" s="449"/>
    </row>
    <row r="167" spans="1:18" ht="23.45" customHeight="1" x14ac:dyDescent="0.2">
      <c r="A167" s="328">
        <v>0.79166666666666663</v>
      </c>
      <c r="B167" s="328">
        <v>0.89583333333333337</v>
      </c>
      <c r="C167" s="449" t="s">
        <v>194</v>
      </c>
      <c r="D167" s="449"/>
      <c r="E167" s="449" t="s">
        <v>195</v>
      </c>
      <c r="F167" s="449"/>
      <c r="G167" s="449" t="s">
        <v>196</v>
      </c>
      <c r="H167" s="449"/>
      <c r="I167" s="449" t="s">
        <v>197</v>
      </c>
      <c r="J167" s="449"/>
      <c r="K167" s="449" t="s">
        <v>190</v>
      </c>
      <c r="L167" s="449"/>
      <c r="M167" s="449" t="s">
        <v>191</v>
      </c>
      <c r="N167" s="449"/>
      <c r="O167" s="449" t="s">
        <v>192</v>
      </c>
      <c r="P167" s="449"/>
      <c r="Q167" s="449" t="s">
        <v>193</v>
      </c>
      <c r="R167" s="449"/>
    </row>
    <row r="168" spans="1:18" ht="23.45" customHeight="1" x14ac:dyDescent="0.2">
      <c r="A168" s="328">
        <v>0.875</v>
      </c>
      <c r="B168" s="328">
        <v>0.97916666666666663</v>
      </c>
      <c r="C168" s="449" t="s">
        <v>187</v>
      </c>
      <c r="D168" s="449"/>
      <c r="E168" s="449" t="s">
        <v>188</v>
      </c>
      <c r="F168" s="449"/>
      <c r="G168" s="449" t="s">
        <v>189</v>
      </c>
      <c r="H168" s="449"/>
      <c r="I168" s="449" t="s">
        <v>182</v>
      </c>
      <c r="J168" s="449"/>
      <c r="K168" s="449" t="s">
        <v>183</v>
      </c>
      <c r="L168" s="449"/>
      <c r="M168" s="449" t="s">
        <v>184</v>
      </c>
      <c r="N168" s="449"/>
      <c r="O168" s="449" t="s">
        <v>185</v>
      </c>
      <c r="P168" s="449"/>
      <c r="Q168" s="449" t="s">
        <v>186</v>
      </c>
      <c r="R168" s="449"/>
    </row>
    <row r="169" spans="1:18" ht="23.45" customHeight="1" x14ac:dyDescent="0.2">
      <c r="A169" s="328">
        <v>0.95833333333333337</v>
      </c>
      <c r="B169" s="328">
        <v>2.0833333333333332E-2</v>
      </c>
      <c r="C169" s="449" t="s">
        <v>195</v>
      </c>
      <c r="D169" s="449"/>
      <c r="E169" s="449" t="s">
        <v>196</v>
      </c>
      <c r="F169" s="449"/>
      <c r="G169" s="449" t="s">
        <v>197</v>
      </c>
      <c r="H169" s="449"/>
      <c r="I169" s="449" t="s">
        <v>190</v>
      </c>
      <c r="J169" s="449"/>
      <c r="K169" s="449" t="s">
        <v>191</v>
      </c>
      <c r="L169" s="449"/>
      <c r="M169" s="449" t="s">
        <v>192</v>
      </c>
      <c r="N169" s="449"/>
      <c r="O169" s="449" t="s">
        <v>193</v>
      </c>
      <c r="P169" s="449"/>
      <c r="Q169" s="449" t="s">
        <v>194</v>
      </c>
      <c r="R169" s="449"/>
    </row>
    <row r="170" spans="1:18" x14ac:dyDescent="0.2">
      <c r="A170" s="448"/>
      <c r="B170" s="448"/>
      <c r="C170" s="448"/>
      <c r="D170" s="448"/>
      <c r="E170" s="448"/>
      <c r="F170" s="448"/>
      <c r="G170" s="448"/>
      <c r="H170" s="448"/>
      <c r="I170" s="448"/>
      <c r="J170" s="448"/>
      <c r="K170" s="448"/>
      <c r="L170" s="448"/>
      <c r="M170" s="448"/>
      <c r="N170" s="448"/>
      <c r="O170" s="448"/>
      <c r="P170" s="448"/>
      <c r="Q170" s="448"/>
      <c r="R170" s="448"/>
    </row>
    <row r="171" spans="1:18" ht="25.5" x14ac:dyDescent="0.2">
      <c r="A171" s="445" t="s">
        <v>198</v>
      </c>
      <c r="B171" s="446"/>
      <c r="C171" s="446"/>
      <c r="D171" s="446"/>
      <c r="E171" s="446"/>
      <c r="F171" s="446"/>
      <c r="G171" s="446"/>
      <c r="H171" s="446"/>
      <c r="I171" s="446"/>
      <c r="J171" s="446"/>
      <c r="K171" s="446"/>
      <c r="L171" s="446"/>
      <c r="M171" s="446"/>
      <c r="N171" s="446"/>
      <c r="O171" s="446"/>
      <c r="P171" s="446"/>
      <c r="Q171" s="446"/>
      <c r="R171" s="447"/>
    </row>
    <row r="172" spans="1:18" x14ac:dyDescent="0.2">
      <c r="A172" s="453" t="s">
        <v>2</v>
      </c>
      <c r="B172" s="453"/>
      <c r="C172" s="455" t="s">
        <v>62</v>
      </c>
      <c r="D172" s="455"/>
      <c r="E172" s="455" t="s">
        <v>63</v>
      </c>
      <c r="F172" s="455"/>
      <c r="G172" s="455" t="s">
        <v>64</v>
      </c>
      <c r="H172" s="455"/>
      <c r="I172" s="455" t="s">
        <v>65</v>
      </c>
      <c r="J172" s="455"/>
      <c r="K172" s="455" t="s">
        <v>66</v>
      </c>
      <c r="L172" s="455"/>
      <c r="M172" s="455" t="s">
        <v>67</v>
      </c>
      <c r="N172" s="455"/>
      <c r="O172" s="455" t="s">
        <v>68</v>
      </c>
      <c r="P172" s="455"/>
      <c r="Q172" s="455" t="s">
        <v>69</v>
      </c>
      <c r="R172" s="455"/>
    </row>
    <row r="173" spans="1:18" x14ac:dyDescent="0.2">
      <c r="A173" s="454"/>
      <c r="B173" s="454"/>
      <c r="C173" s="452" t="s">
        <v>78</v>
      </c>
      <c r="D173" s="452"/>
      <c r="E173" s="452" t="s">
        <v>79</v>
      </c>
      <c r="F173" s="452"/>
      <c r="G173" s="452" t="s">
        <v>80</v>
      </c>
      <c r="H173" s="452"/>
      <c r="I173" s="452" t="s">
        <v>81</v>
      </c>
      <c r="J173" s="452"/>
      <c r="K173" s="452" t="s">
        <v>82</v>
      </c>
      <c r="L173" s="452"/>
      <c r="M173" s="452" t="s">
        <v>83</v>
      </c>
      <c r="N173" s="452"/>
      <c r="O173" s="452" t="s">
        <v>84</v>
      </c>
      <c r="P173" s="452"/>
      <c r="Q173" s="452" t="s">
        <v>85</v>
      </c>
      <c r="R173" s="452"/>
    </row>
    <row r="174" spans="1:18" x14ac:dyDescent="0.2">
      <c r="A174" s="327" t="s">
        <v>93</v>
      </c>
      <c r="B174" s="327" t="s">
        <v>94</v>
      </c>
      <c r="C174" s="451" t="s">
        <v>95</v>
      </c>
      <c r="D174" s="451"/>
      <c r="E174" s="451"/>
      <c r="F174" s="451"/>
      <c r="G174" s="451"/>
      <c r="H174" s="451"/>
      <c r="I174" s="451"/>
      <c r="J174" s="451"/>
      <c r="K174" s="451"/>
      <c r="L174" s="451"/>
      <c r="M174" s="451"/>
      <c r="N174" s="451"/>
      <c r="O174" s="451"/>
      <c r="P174" s="451"/>
      <c r="Q174" s="451"/>
      <c r="R174" s="451"/>
    </row>
    <row r="175" spans="1:18" ht="23.45" customHeight="1" x14ac:dyDescent="0.2">
      <c r="A175" s="328">
        <v>4.1666666666666664E-2</v>
      </c>
      <c r="B175" s="328">
        <v>0.14583333333333334</v>
      </c>
      <c r="C175" s="449" t="s">
        <v>199</v>
      </c>
      <c r="D175" s="449"/>
      <c r="E175" s="449" t="s">
        <v>200</v>
      </c>
      <c r="F175" s="449"/>
      <c r="G175" s="449" t="s">
        <v>201</v>
      </c>
      <c r="H175" s="449"/>
      <c r="I175" s="449" t="s">
        <v>202</v>
      </c>
      <c r="J175" s="449"/>
      <c r="K175" s="449" t="s">
        <v>203</v>
      </c>
      <c r="L175" s="449"/>
      <c r="M175" s="449" t="s">
        <v>204</v>
      </c>
      <c r="N175" s="449"/>
      <c r="O175" s="449" t="s">
        <v>205</v>
      </c>
      <c r="P175" s="449"/>
      <c r="Q175" s="449" t="s">
        <v>206</v>
      </c>
      <c r="R175" s="449"/>
    </row>
    <row r="176" spans="1:18" ht="23.45" customHeight="1" x14ac:dyDescent="0.2">
      <c r="A176" s="328">
        <v>0.125</v>
      </c>
      <c r="B176" s="328">
        <v>0.22916666666666666</v>
      </c>
      <c r="C176" s="449" t="s">
        <v>207</v>
      </c>
      <c r="D176" s="449"/>
      <c r="E176" s="449" t="s">
        <v>208</v>
      </c>
      <c r="F176" s="449"/>
      <c r="G176" s="449" t="s">
        <v>209</v>
      </c>
      <c r="H176" s="449"/>
      <c r="I176" s="449" t="s">
        <v>210</v>
      </c>
      <c r="J176" s="449"/>
      <c r="K176" s="449" t="s">
        <v>211</v>
      </c>
      <c r="L176" s="449"/>
      <c r="M176" s="449" t="s">
        <v>212</v>
      </c>
      <c r="N176" s="449"/>
      <c r="O176" s="449" t="s">
        <v>213</v>
      </c>
      <c r="P176" s="449"/>
      <c r="Q176" s="449" t="s">
        <v>214</v>
      </c>
      <c r="R176" s="449"/>
    </row>
    <row r="177" spans="1:18" ht="23.45" customHeight="1" x14ac:dyDescent="0.2">
      <c r="A177" s="328">
        <v>0.20833333333333334</v>
      </c>
      <c r="B177" s="328">
        <v>0.3125</v>
      </c>
      <c r="C177" s="449" t="s">
        <v>200</v>
      </c>
      <c r="D177" s="449"/>
      <c r="E177" s="449" t="s">
        <v>201</v>
      </c>
      <c r="F177" s="449"/>
      <c r="G177" s="449" t="s">
        <v>202</v>
      </c>
      <c r="H177" s="449"/>
      <c r="I177" s="449" t="s">
        <v>203</v>
      </c>
      <c r="J177" s="449"/>
      <c r="K177" s="449" t="s">
        <v>204</v>
      </c>
      <c r="L177" s="449"/>
      <c r="M177" s="449" t="s">
        <v>205</v>
      </c>
      <c r="N177" s="449"/>
      <c r="O177" s="449" t="s">
        <v>206</v>
      </c>
      <c r="P177" s="449"/>
      <c r="Q177" s="449" t="s">
        <v>199</v>
      </c>
      <c r="R177" s="449"/>
    </row>
    <row r="178" spans="1:18" ht="23.45" customHeight="1" x14ac:dyDescent="0.2">
      <c r="A178" s="328">
        <v>0.29166666666666669</v>
      </c>
      <c r="B178" s="328">
        <v>0.39583333333333331</v>
      </c>
      <c r="C178" s="449" t="s">
        <v>208</v>
      </c>
      <c r="D178" s="449"/>
      <c r="E178" s="449" t="s">
        <v>209</v>
      </c>
      <c r="F178" s="449"/>
      <c r="G178" s="449" t="s">
        <v>210</v>
      </c>
      <c r="H178" s="449"/>
      <c r="I178" s="449" t="s">
        <v>211</v>
      </c>
      <c r="J178" s="449"/>
      <c r="K178" s="449" t="s">
        <v>212</v>
      </c>
      <c r="L178" s="449"/>
      <c r="M178" s="449" t="s">
        <v>213</v>
      </c>
      <c r="N178" s="449"/>
      <c r="O178" s="449" t="s">
        <v>214</v>
      </c>
      <c r="P178" s="449"/>
      <c r="Q178" s="449" t="s">
        <v>207</v>
      </c>
      <c r="R178" s="449"/>
    </row>
    <row r="179" spans="1:18" ht="23.45" customHeight="1" x14ac:dyDescent="0.2">
      <c r="A179" s="328">
        <v>0.375</v>
      </c>
      <c r="B179" s="328">
        <v>0.47916666666666669</v>
      </c>
      <c r="C179" s="449" t="s">
        <v>201</v>
      </c>
      <c r="D179" s="449"/>
      <c r="E179" s="449" t="s">
        <v>202</v>
      </c>
      <c r="F179" s="449"/>
      <c r="G179" s="449" t="s">
        <v>203</v>
      </c>
      <c r="H179" s="449"/>
      <c r="I179" s="449" t="s">
        <v>204</v>
      </c>
      <c r="J179" s="449"/>
      <c r="K179" s="449" t="s">
        <v>205</v>
      </c>
      <c r="L179" s="449"/>
      <c r="M179" s="449" t="s">
        <v>206</v>
      </c>
      <c r="N179" s="449"/>
      <c r="O179" s="449" t="s">
        <v>199</v>
      </c>
      <c r="P179" s="449"/>
      <c r="Q179" s="449" t="s">
        <v>200</v>
      </c>
      <c r="R179" s="449"/>
    </row>
    <row r="180" spans="1:18" ht="23.45" customHeight="1" x14ac:dyDescent="0.2">
      <c r="A180" s="328">
        <v>0.45833333333333331</v>
      </c>
      <c r="B180" s="328">
        <v>0.5625</v>
      </c>
      <c r="C180" s="449" t="s">
        <v>209</v>
      </c>
      <c r="D180" s="449"/>
      <c r="E180" s="449" t="s">
        <v>210</v>
      </c>
      <c r="F180" s="449"/>
      <c r="G180" s="449" t="s">
        <v>211</v>
      </c>
      <c r="H180" s="449"/>
      <c r="I180" s="449" t="s">
        <v>212</v>
      </c>
      <c r="J180" s="449"/>
      <c r="K180" s="449" t="s">
        <v>213</v>
      </c>
      <c r="L180" s="449"/>
      <c r="M180" s="449" t="s">
        <v>214</v>
      </c>
      <c r="N180" s="449"/>
      <c r="O180" s="449" t="s">
        <v>207</v>
      </c>
      <c r="P180" s="449"/>
      <c r="Q180" s="449" t="s">
        <v>208</v>
      </c>
      <c r="R180" s="449"/>
    </row>
    <row r="181" spans="1:18" ht="23.45" customHeight="1" x14ac:dyDescent="0.2">
      <c r="A181" s="328">
        <v>0.54166666666666663</v>
      </c>
      <c r="B181" s="328">
        <v>0.64583333333333337</v>
      </c>
      <c r="C181" s="449" t="s">
        <v>202</v>
      </c>
      <c r="D181" s="449"/>
      <c r="E181" s="449" t="s">
        <v>203</v>
      </c>
      <c r="F181" s="449"/>
      <c r="G181" s="449" t="s">
        <v>204</v>
      </c>
      <c r="H181" s="449"/>
      <c r="I181" s="449" t="s">
        <v>205</v>
      </c>
      <c r="J181" s="449"/>
      <c r="K181" s="449" t="s">
        <v>206</v>
      </c>
      <c r="L181" s="449"/>
      <c r="M181" s="449" t="s">
        <v>199</v>
      </c>
      <c r="N181" s="449"/>
      <c r="O181" s="449" t="s">
        <v>200</v>
      </c>
      <c r="P181" s="449"/>
      <c r="Q181" s="449" t="s">
        <v>201</v>
      </c>
      <c r="R181" s="449"/>
    </row>
    <row r="182" spans="1:18" ht="23.45" customHeight="1" x14ac:dyDescent="0.2">
      <c r="A182" s="328">
        <v>0.625</v>
      </c>
      <c r="B182" s="328">
        <v>0.72916666666666663</v>
      </c>
      <c r="C182" s="449" t="s">
        <v>210</v>
      </c>
      <c r="D182" s="449"/>
      <c r="E182" s="449" t="s">
        <v>211</v>
      </c>
      <c r="F182" s="449"/>
      <c r="G182" s="449" t="s">
        <v>212</v>
      </c>
      <c r="H182" s="449"/>
      <c r="I182" s="449" t="s">
        <v>213</v>
      </c>
      <c r="J182" s="449"/>
      <c r="K182" s="449" t="s">
        <v>214</v>
      </c>
      <c r="L182" s="449"/>
      <c r="M182" s="449" t="s">
        <v>207</v>
      </c>
      <c r="N182" s="449"/>
      <c r="O182" s="449" t="s">
        <v>208</v>
      </c>
      <c r="P182" s="449"/>
      <c r="Q182" s="449" t="s">
        <v>209</v>
      </c>
      <c r="R182" s="449"/>
    </row>
    <row r="183" spans="1:18" ht="23.45" customHeight="1" x14ac:dyDescent="0.2">
      <c r="A183" s="328">
        <v>0.70833333333333337</v>
      </c>
      <c r="B183" s="328">
        <v>0.8125</v>
      </c>
      <c r="C183" s="449" t="s">
        <v>203</v>
      </c>
      <c r="D183" s="449"/>
      <c r="E183" s="449" t="s">
        <v>204</v>
      </c>
      <c r="F183" s="449"/>
      <c r="G183" s="449" t="s">
        <v>205</v>
      </c>
      <c r="H183" s="449"/>
      <c r="I183" s="449" t="s">
        <v>206</v>
      </c>
      <c r="J183" s="449"/>
      <c r="K183" s="449" t="s">
        <v>199</v>
      </c>
      <c r="L183" s="449"/>
      <c r="M183" s="449" t="s">
        <v>200</v>
      </c>
      <c r="N183" s="449"/>
      <c r="O183" s="449" t="s">
        <v>201</v>
      </c>
      <c r="P183" s="449"/>
      <c r="Q183" s="449" t="s">
        <v>202</v>
      </c>
      <c r="R183" s="449"/>
    </row>
    <row r="184" spans="1:18" ht="23.45" customHeight="1" x14ac:dyDescent="0.2">
      <c r="A184" s="328">
        <v>0.79166666666666663</v>
      </c>
      <c r="B184" s="328">
        <v>0.89583333333333337</v>
      </c>
      <c r="C184" s="449" t="s">
        <v>211</v>
      </c>
      <c r="D184" s="449"/>
      <c r="E184" s="449" t="s">
        <v>212</v>
      </c>
      <c r="F184" s="449"/>
      <c r="G184" s="449" t="s">
        <v>213</v>
      </c>
      <c r="H184" s="449"/>
      <c r="I184" s="449" t="s">
        <v>214</v>
      </c>
      <c r="J184" s="449"/>
      <c r="K184" s="449" t="s">
        <v>207</v>
      </c>
      <c r="L184" s="449"/>
      <c r="M184" s="449" t="s">
        <v>208</v>
      </c>
      <c r="N184" s="449"/>
      <c r="O184" s="449" t="s">
        <v>209</v>
      </c>
      <c r="P184" s="449"/>
      <c r="Q184" s="449" t="s">
        <v>210</v>
      </c>
      <c r="R184" s="449"/>
    </row>
    <row r="185" spans="1:18" ht="23.45" customHeight="1" x14ac:dyDescent="0.2">
      <c r="A185" s="328">
        <v>0.875</v>
      </c>
      <c r="B185" s="328">
        <v>0.97916666666666663</v>
      </c>
      <c r="C185" s="449" t="s">
        <v>204</v>
      </c>
      <c r="D185" s="449"/>
      <c r="E185" s="449" t="s">
        <v>205</v>
      </c>
      <c r="F185" s="449"/>
      <c r="G185" s="449" t="s">
        <v>206</v>
      </c>
      <c r="H185" s="449"/>
      <c r="I185" s="449" t="s">
        <v>199</v>
      </c>
      <c r="J185" s="449"/>
      <c r="K185" s="449" t="s">
        <v>200</v>
      </c>
      <c r="L185" s="449"/>
      <c r="M185" s="449" t="s">
        <v>201</v>
      </c>
      <c r="N185" s="449"/>
      <c r="O185" s="449" t="s">
        <v>202</v>
      </c>
      <c r="P185" s="449"/>
      <c r="Q185" s="449" t="s">
        <v>203</v>
      </c>
      <c r="R185" s="449"/>
    </row>
    <row r="186" spans="1:18" ht="23.45" customHeight="1" x14ac:dyDescent="0.2">
      <c r="A186" s="328">
        <v>0.95833333333333337</v>
      </c>
      <c r="B186" s="328">
        <v>2.0833333333333332E-2</v>
      </c>
      <c r="C186" s="449" t="s">
        <v>212</v>
      </c>
      <c r="D186" s="449"/>
      <c r="E186" s="449" t="s">
        <v>213</v>
      </c>
      <c r="F186" s="449"/>
      <c r="G186" s="449" t="s">
        <v>214</v>
      </c>
      <c r="H186" s="449"/>
      <c r="I186" s="449" t="s">
        <v>207</v>
      </c>
      <c r="J186" s="449"/>
      <c r="K186" s="449" t="s">
        <v>208</v>
      </c>
      <c r="L186" s="449"/>
      <c r="M186" s="449" t="s">
        <v>209</v>
      </c>
      <c r="N186" s="449"/>
      <c r="O186" s="449" t="s">
        <v>210</v>
      </c>
      <c r="P186" s="449"/>
      <c r="Q186" s="449" t="s">
        <v>211</v>
      </c>
      <c r="R186" s="449"/>
    </row>
    <row r="187" spans="1:18" x14ac:dyDescent="0.2">
      <c r="A187" s="448"/>
      <c r="B187" s="448"/>
      <c r="C187" s="448"/>
      <c r="D187" s="448"/>
      <c r="E187" s="448"/>
      <c r="F187" s="448"/>
      <c r="G187" s="448"/>
      <c r="H187" s="448"/>
      <c r="I187" s="448"/>
      <c r="J187" s="448"/>
      <c r="K187" s="448"/>
      <c r="L187" s="448"/>
      <c r="M187" s="448"/>
      <c r="N187" s="448"/>
      <c r="O187" s="448"/>
      <c r="P187" s="448"/>
      <c r="Q187" s="448"/>
      <c r="R187" s="448"/>
    </row>
    <row r="188" spans="1:18" ht="25.5" x14ac:dyDescent="0.2">
      <c r="A188" s="445" t="s">
        <v>198</v>
      </c>
      <c r="B188" s="446"/>
      <c r="C188" s="446"/>
      <c r="D188" s="446"/>
      <c r="E188" s="446"/>
      <c r="F188" s="446"/>
      <c r="G188" s="446"/>
      <c r="H188" s="446"/>
      <c r="I188" s="446"/>
      <c r="J188" s="446"/>
      <c r="K188" s="446"/>
      <c r="L188" s="446"/>
      <c r="M188" s="446"/>
      <c r="N188" s="446"/>
      <c r="O188" s="446"/>
      <c r="P188" s="446"/>
      <c r="Q188" s="446"/>
      <c r="R188" s="447"/>
    </row>
    <row r="189" spans="1:18" x14ac:dyDescent="0.2">
      <c r="A189" s="453" t="s">
        <v>2</v>
      </c>
      <c r="B189" s="453"/>
      <c r="C189" s="455" t="s">
        <v>70</v>
      </c>
      <c r="D189" s="455"/>
      <c r="E189" s="455" t="s">
        <v>71</v>
      </c>
      <c r="F189" s="455"/>
      <c r="G189" s="455" t="s">
        <v>72</v>
      </c>
      <c r="H189" s="455"/>
      <c r="I189" s="455" t="s">
        <v>73</v>
      </c>
      <c r="J189" s="455"/>
      <c r="K189" s="455" t="s">
        <v>74</v>
      </c>
      <c r="L189" s="455"/>
      <c r="M189" s="455" t="s">
        <v>75</v>
      </c>
      <c r="N189" s="455"/>
      <c r="O189" s="455" t="s">
        <v>76</v>
      </c>
      <c r="P189" s="455"/>
      <c r="Q189" s="455" t="s">
        <v>77</v>
      </c>
      <c r="R189" s="455"/>
    </row>
    <row r="190" spans="1:18" x14ac:dyDescent="0.2">
      <c r="A190" s="454"/>
      <c r="B190" s="454"/>
      <c r="C190" s="452" t="s">
        <v>86</v>
      </c>
      <c r="D190" s="452"/>
      <c r="E190" s="452" t="s">
        <v>87</v>
      </c>
      <c r="F190" s="452"/>
      <c r="G190" s="452" t="s">
        <v>88</v>
      </c>
      <c r="H190" s="452"/>
      <c r="I190" s="452" t="s">
        <v>89</v>
      </c>
      <c r="J190" s="452"/>
      <c r="K190" s="452" t="s">
        <v>90</v>
      </c>
      <c r="L190" s="452"/>
      <c r="M190" s="452" t="s">
        <v>91</v>
      </c>
      <c r="N190" s="452"/>
      <c r="O190" s="452" t="s">
        <v>92</v>
      </c>
      <c r="P190" s="452"/>
      <c r="Q190" s="452"/>
      <c r="R190" s="452"/>
    </row>
    <row r="191" spans="1:18" x14ac:dyDescent="0.2">
      <c r="A191" s="327" t="s">
        <v>93</v>
      </c>
      <c r="B191" s="327" t="s">
        <v>94</v>
      </c>
      <c r="C191" s="451" t="s">
        <v>95</v>
      </c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  <c r="O191" s="451"/>
      <c r="P191" s="451"/>
      <c r="Q191" s="451"/>
      <c r="R191" s="451"/>
    </row>
    <row r="192" spans="1:18" ht="23.45" customHeight="1" x14ac:dyDescent="0.2">
      <c r="A192" s="328">
        <v>4.1666666666666664E-2</v>
      </c>
      <c r="B192" s="328">
        <v>0.14583333333333334</v>
      </c>
      <c r="C192" s="449" t="s">
        <v>199</v>
      </c>
      <c r="D192" s="449"/>
      <c r="E192" s="449" t="s">
        <v>200</v>
      </c>
      <c r="F192" s="449"/>
      <c r="G192" s="449" t="s">
        <v>201</v>
      </c>
      <c r="H192" s="449"/>
      <c r="I192" s="449" t="s">
        <v>202</v>
      </c>
      <c r="J192" s="449"/>
      <c r="K192" s="449" t="s">
        <v>203</v>
      </c>
      <c r="L192" s="449"/>
      <c r="M192" s="449" t="s">
        <v>204</v>
      </c>
      <c r="N192" s="449"/>
      <c r="O192" s="449" t="s">
        <v>205</v>
      </c>
      <c r="P192" s="449"/>
      <c r="Q192" s="449" t="s">
        <v>206</v>
      </c>
      <c r="R192" s="449"/>
    </row>
    <row r="193" spans="1:18" ht="23.45" customHeight="1" x14ac:dyDescent="0.2">
      <c r="A193" s="328">
        <v>0.125</v>
      </c>
      <c r="B193" s="328">
        <v>0.22916666666666666</v>
      </c>
      <c r="C193" s="449" t="s">
        <v>207</v>
      </c>
      <c r="D193" s="449"/>
      <c r="E193" s="449" t="s">
        <v>208</v>
      </c>
      <c r="F193" s="449"/>
      <c r="G193" s="449" t="s">
        <v>209</v>
      </c>
      <c r="H193" s="449"/>
      <c r="I193" s="449" t="s">
        <v>210</v>
      </c>
      <c r="J193" s="449"/>
      <c r="K193" s="449" t="s">
        <v>211</v>
      </c>
      <c r="L193" s="449"/>
      <c r="M193" s="449" t="s">
        <v>212</v>
      </c>
      <c r="N193" s="449"/>
      <c r="O193" s="449" t="s">
        <v>213</v>
      </c>
      <c r="P193" s="449"/>
      <c r="Q193" s="449" t="s">
        <v>214</v>
      </c>
      <c r="R193" s="449"/>
    </row>
    <row r="194" spans="1:18" ht="23.45" customHeight="1" x14ac:dyDescent="0.2">
      <c r="A194" s="328">
        <v>0.20833333333333334</v>
      </c>
      <c r="B194" s="328">
        <v>0.3125</v>
      </c>
      <c r="C194" s="449" t="s">
        <v>200</v>
      </c>
      <c r="D194" s="449"/>
      <c r="E194" s="449" t="s">
        <v>201</v>
      </c>
      <c r="F194" s="449"/>
      <c r="G194" s="449" t="s">
        <v>202</v>
      </c>
      <c r="H194" s="449"/>
      <c r="I194" s="449" t="s">
        <v>203</v>
      </c>
      <c r="J194" s="449"/>
      <c r="K194" s="449" t="s">
        <v>204</v>
      </c>
      <c r="L194" s="449"/>
      <c r="M194" s="449" t="s">
        <v>205</v>
      </c>
      <c r="N194" s="449"/>
      <c r="O194" s="449" t="s">
        <v>206</v>
      </c>
      <c r="P194" s="449"/>
      <c r="Q194" s="449" t="s">
        <v>199</v>
      </c>
      <c r="R194" s="449"/>
    </row>
    <row r="195" spans="1:18" ht="23.45" customHeight="1" x14ac:dyDescent="0.2">
      <c r="A195" s="328">
        <v>0.29166666666666669</v>
      </c>
      <c r="B195" s="328">
        <v>0.39583333333333331</v>
      </c>
      <c r="C195" s="449" t="s">
        <v>208</v>
      </c>
      <c r="D195" s="449"/>
      <c r="E195" s="449" t="s">
        <v>209</v>
      </c>
      <c r="F195" s="449"/>
      <c r="G195" s="449" t="s">
        <v>210</v>
      </c>
      <c r="H195" s="449"/>
      <c r="I195" s="449" t="s">
        <v>211</v>
      </c>
      <c r="J195" s="449"/>
      <c r="K195" s="449" t="s">
        <v>212</v>
      </c>
      <c r="L195" s="449"/>
      <c r="M195" s="449" t="s">
        <v>213</v>
      </c>
      <c r="N195" s="449"/>
      <c r="O195" s="449" t="s">
        <v>214</v>
      </c>
      <c r="P195" s="449"/>
      <c r="Q195" s="449" t="s">
        <v>207</v>
      </c>
      <c r="R195" s="449"/>
    </row>
    <row r="196" spans="1:18" ht="23.45" customHeight="1" x14ac:dyDescent="0.2">
      <c r="A196" s="328">
        <v>0.375</v>
      </c>
      <c r="B196" s="328">
        <v>0.47916666666666669</v>
      </c>
      <c r="C196" s="449" t="s">
        <v>201</v>
      </c>
      <c r="D196" s="449"/>
      <c r="E196" s="449" t="s">
        <v>202</v>
      </c>
      <c r="F196" s="449"/>
      <c r="G196" s="449" t="s">
        <v>203</v>
      </c>
      <c r="H196" s="449"/>
      <c r="I196" s="449" t="s">
        <v>204</v>
      </c>
      <c r="J196" s="449"/>
      <c r="K196" s="449" t="s">
        <v>205</v>
      </c>
      <c r="L196" s="449"/>
      <c r="M196" s="449" t="s">
        <v>206</v>
      </c>
      <c r="N196" s="449"/>
      <c r="O196" s="449" t="s">
        <v>199</v>
      </c>
      <c r="P196" s="449"/>
      <c r="Q196" s="449" t="s">
        <v>200</v>
      </c>
      <c r="R196" s="449"/>
    </row>
    <row r="197" spans="1:18" ht="23.45" customHeight="1" x14ac:dyDescent="0.2">
      <c r="A197" s="328">
        <v>0.45833333333333331</v>
      </c>
      <c r="B197" s="328">
        <v>0.5625</v>
      </c>
      <c r="C197" s="449" t="s">
        <v>209</v>
      </c>
      <c r="D197" s="449"/>
      <c r="E197" s="449" t="s">
        <v>210</v>
      </c>
      <c r="F197" s="449"/>
      <c r="G197" s="449" t="s">
        <v>211</v>
      </c>
      <c r="H197" s="449"/>
      <c r="I197" s="449" t="s">
        <v>212</v>
      </c>
      <c r="J197" s="449"/>
      <c r="K197" s="449" t="s">
        <v>213</v>
      </c>
      <c r="L197" s="449"/>
      <c r="M197" s="449" t="s">
        <v>214</v>
      </c>
      <c r="N197" s="449"/>
      <c r="O197" s="449" t="s">
        <v>207</v>
      </c>
      <c r="P197" s="449"/>
      <c r="Q197" s="449" t="s">
        <v>208</v>
      </c>
      <c r="R197" s="449"/>
    </row>
    <row r="198" spans="1:18" ht="23.45" customHeight="1" x14ac:dyDescent="0.2">
      <c r="A198" s="328">
        <v>0.54166666666666663</v>
      </c>
      <c r="B198" s="328">
        <v>0.64583333333333337</v>
      </c>
      <c r="C198" s="449" t="s">
        <v>202</v>
      </c>
      <c r="D198" s="449"/>
      <c r="E198" s="449" t="s">
        <v>203</v>
      </c>
      <c r="F198" s="449"/>
      <c r="G198" s="449" t="s">
        <v>204</v>
      </c>
      <c r="H198" s="449"/>
      <c r="I198" s="449" t="s">
        <v>205</v>
      </c>
      <c r="J198" s="449"/>
      <c r="K198" s="449" t="s">
        <v>206</v>
      </c>
      <c r="L198" s="449"/>
      <c r="M198" s="449" t="s">
        <v>199</v>
      </c>
      <c r="N198" s="449"/>
      <c r="O198" s="449" t="s">
        <v>200</v>
      </c>
      <c r="P198" s="449"/>
      <c r="Q198" s="449" t="s">
        <v>201</v>
      </c>
      <c r="R198" s="449"/>
    </row>
    <row r="199" spans="1:18" ht="23.45" customHeight="1" x14ac:dyDescent="0.2">
      <c r="A199" s="328">
        <v>0.625</v>
      </c>
      <c r="B199" s="328">
        <v>0.72916666666666663</v>
      </c>
      <c r="C199" s="449" t="s">
        <v>210</v>
      </c>
      <c r="D199" s="449"/>
      <c r="E199" s="449" t="s">
        <v>211</v>
      </c>
      <c r="F199" s="449"/>
      <c r="G199" s="449" t="s">
        <v>212</v>
      </c>
      <c r="H199" s="449"/>
      <c r="I199" s="449" t="s">
        <v>213</v>
      </c>
      <c r="J199" s="449"/>
      <c r="K199" s="449" t="s">
        <v>214</v>
      </c>
      <c r="L199" s="449"/>
      <c r="M199" s="449" t="s">
        <v>207</v>
      </c>
      <c r="N199" s="449"/>
      <c r="O199" s="449" t="s">
        <v>208</v>
      </c>
      <c r="P199" s="449"/>
      <c r="Q199" s="449" t="s">
        <v>209</v>
      </c>
      <c r="R199" s="449"/>
    </row>
    <row r="200" spans="1:18" ht="23.45" customHeight="1" x14ac:dyDescent="0.2">
      <c r="A200" s="328">
        <v>0.70833333333333337</v>
      </c>
      <c r="B200" s="328">
        <v>0.8125</v>
      </c>
      <c r="C200" s="449" t="s">
        <v>203</v>
      </c>
      <c r="D200" s="449"/>
      <c r="E200" s="449" t="s">
        <v>204</v>
      </c>
      <c r="F200" s="449"/>
      <c r="G200" s="449" t="s">
        <v>205</v>
      </c>
      <c r="H200" s="449"/>
      <c r="I200" s="449" t="s">
        <v>206</v>
      </c>
      <c r="J200" s="449"/>
      <c r="K200" s="449" t="s">
        <v>199</v>
      </c>
      <c r="L200" s="449"/>
      <c r="M200" s="449" t="s">
        <v>200</v>
      </c>
      <c r="N200" s="449"/>
      <c r="O200" s="449" t="s">
        <v>201</v>
      </c>
      <c r="P200" s="449"/>
      <c r="Q200" s="449" t="s">
        <v>202</v>
      </c>
      <c r="R200" s="449"/>
    </row>
    <row r="201" spans="1:18" ht="23.45" customHeight="1" x14ac:dyDescent="0.2">
      <c r="A201" s="328">
        <v>0.79166666666666663</v>
      </c>
      <c r="B201" s="328">
        <v>0.89583333333333337</v>
      </c>
      <c r="C201" s="449" t="s">
        <v>211</v>
      </c>
      <c r="D201" s="449"/>
      <c r="E201" s="449" t="s">
        <v>212</v>
      </c>
      <c r="F201" s="449"/>
      <c r="G201" s="449" t="s">
        <v>213</v>
      </c>
      <c r="H201" s="449"/>
      <c r="I201" s="449" t="s">
        <v>214</v>
      </c>
      <c r="J201" s="449"/>
      <c r="K201" s="449" t="s">
        <v>207</v>
      </c>
      <c r="L201" s="449"/>
      <c r="M201" s="449" t="s">
        <v>208</v>
      </c>
      <c r="N201" s="449"/>
      <c r="O201" s="449" t="s">
        <v>209</v>
      </c>
      <c r="P201" s="449"/>
      <c r="Q201" s="449" t="s">
        <v>210</v>
      </c>
      <c r="R201" s="449"/>
    </row>
    <row r="202" spans="1:18" ht="23.45" customHeight="1" x14ac:dyDescent="0.2">
      <c r="A202" s="328">
        <v>0.875</v>
      </c>
      <c r="B202" s="328">
        <v>0.97916666666666663</v>
      </c>
      <c r="C202" s="449" t="s">
        <v>204</v>
      </c>
      <c r="D202" s="449"/>
      <c r="E202" s="449" t="s">
        <v>205</v>
      </c>
      <c r="F202" s="449"/>
      <c r="G202" s="449" t="s">
        <v>206</v>
      </c>
      <c r="H202" s="449"/>
      <c r="I202" s="449" t="s">
        <v>199</v>
      </c>
      <c r="J202" s="449"/>
      <c r="K202" s="449" t="s">
        <v>200</v>
      </c>
      <c r="L202" s="449"/>
      <c r="M202" s="449" t="s">
        <v>201</v>
      </c>
      <c r="N202" s="449"/>
      <c r="O202" s="449" t="s">
        <v>202</v>
      </c>
      <c r="P202" s="449"/>
      <c r="Q202" s="449" t="s">
        <v>203</v>
      </c>
      <c r="R202" s="449"/>
    </row>
    <row r="203" spans="1:18" ht="23.45" customHeight="1" x14ac:dyDescent="0.2">
      <c r="A203" s="328">
        <v>0.95833333333333337</v>
      </c>
      <c r="B203" s="328">
        <v>2.0833333333333332E-2</v>
      </c>
      <c r="C203" s="449" t="s">
        <v>212</v>
      </c>
      <c r="D203" s="449"/>
      <c r="E203" s="449" t="s">
        <v>213</v>
      </c>
      <c r="F203" s="449"/>
      <c r="G203" s="449" t="s">
        <v>214</v>
      </c>
      <c r="H203" s="449"/>
      <c r="I203" s="449" t="s">
        <v>207</v>
      </c>
      <c r="J203" s="449"/>
      <c r="K203" s="449" t="s">
        <v>208</v>
      </c>
      <c r="L203" s="449"/>
      <c r="M203" s="449" t="s">
        <v>209</v>
      </c>
      <c r="N203" s="449"/>
      <c r="O203" s="449" t="s">
        <v>210</v>
      </c>
      <c r="P203" s="449"/>
      <c r="Q203" s="449" t="s">
        <v>211</v>
      </c>
      <c r="R203" s="449"/>
    </row>
  </sheetData>
  <mergeCells count="943">
    <mergeCell ref="C21:R21"/>
    <mergeCell ref="A1:R1"/>
    <mergeCell ref="A2:B3"/>
    <mergeCell ref="C4:R4"/>
    <mergeCell ref="A18:R18"/>
    <mergeCell ref="A19:B20"/>
    <mergeCell ref="C72:R72"/>
    <mergeCell ref="A35:R35"/>
    <mergeCell ref="A36:B37"/>
    <mergeCell ref="C38:R38"/>
    <mergeCell ref="A52:R52"/>
    <mergeCell ref="A53:B54"/>
    <mergeCell ref="C55:R55"/>
    <mergeCell ref="C71:D71"/>
    <mergeCell ref="E71:F71"/>
    <mergeCell ref="G71:H71"/>
    <mergeCell ref="I71:J71"/>
    <mergeCell ref="K71:L71"/>
    <mergeCell ref="M71:N71"/>
    <mergeCell ref="O71:P71"/>
    <mergeCell ref="Q71:R71"/>
    <mergeCell ref="A70:B71"/>
    <mergeCell ref="A69:Q69"/>
    <mergeCell ref="C70:D70"/>
    <mergeCell ref="C73:D73"/>
    <mergeCell ref="E73:F73"/>
    <mergeCell ref="G73:H73"/>
    <mergeCell ref="I73:J73"/>
    <mergeCell ref="K73:L73"/>
    <mergeCell ref="M73:N73"/>
    <mergeCell ref="O73:P73"/>
    <mergeCell ref="Q73:R73"/>
    <mergeCell ref="M74:N74"/>
    <mergeCell ref="O74:P74"/>
    <mergeCell ref="Q74:R74"/>
    <mergeCell ref="C75:D75"/>
    <mergeCell ref="E75:F75"/>
    <mergeCell ref="G75:H75"/>
    <mergeCell ref="I75:J75"/>
    <mergeCell ref="K75:L75"/>
    <mergeCell ref="M75:N75"/>
    <mergeCell ref="O75:P75"/>
    <mergeCell ref="Q75:R75"/>
    <mergeCell ref="C74:D74"/>
    <mergeCell ref="E74:F74"/>
    <mergeCell ref="G74:H74"/>
    <mergeCell ref="I74:J74"/>
    <mergeCell ref="K74:L74"/>
    <mergeCell ref="C77:D77"/>
    <mergeCell ref="E77:F77"/>
    <mergeCell ref="G77:H77"/>
    <mergeCell ref="I77:J77"/>
    <mergeCell ref="K77:L77"/>
    <mergeCell ref="M77:N77"/>
    <mergeCell ref="O77:P77"/>
    <mergeCell ref="Q77:R77"/>
    <mergeCell ref="C76:D76"/>
    <mergeCell ref="E76:F76"/>
    <mergeCell ref="G76:H76"/>
    <mergeCell ref="I76:J76"/>
    <mergeCell ref="K76:L76"/>
    <mergeCell ref="C79:D79"/>
    <mergeCell ref="E79:F79"/>
    <mergeCell ref="G79:H79"/>
    <mergeCell ref="I79:J79"/>
    <mergeCell ref="K79:L79"/>
    <mergeCell ref="M79:N79"/>
    <mergeCell ref="O79:P79"/>
    <mergeCell ref="Q79:R79"/>
    <mergeCell ref="C78:D78"/>
    <mergeCell ref="E78:F78"/>
    <mergeCell ref="G78:H78"/>
    <mergeCell ref="I78:J78"/>
    <mergeCell ref="K78:L78"/>
    <mergeCell ref="C81:D81"/>
    <mergeCell ref="E81:F81"/>
    <mergeCell ref="G81:H81"/>
    <mergeCell ref="I81:J81"/>
    <mergeCell ref="K81:L81"/>
    <mergeCell ref="M81:N81"/>
    <mergeCell ref="O81:P81"/>
    <mergeCell ref="Q81:R81"/>
    <mergeCell ref="C80:D80"/>
    <mergeCell ref="E80:F80"/>
    <mergeCell ref="G80:H80"/>
    <mergeCell ref="I80:J80"/>
    <mergeCell ref="K80:L80"/>
    <mergeCell ref="M90:N90"/>
    <mergeCell ref="O90:P90"/>
    <mergeCell ref="Q90:R90"/>
    <mergeCell ref="C89:R89"/>
    <mergeCell ref="K87:L87"/>
    <mergeCell ref="M87:N87"/>
    <mergeCell ref="O87:P87"/>
    <mergeCell ref="Q87:R87"/>
    <mergeCell ref="M84:N84"/>
    <mergeCell ref="O84:P84"/>
    <mergeCell ref="Q84:R84"/>
    <mergeCell ref="C87:D87"/>
    <mergeCell ref="E87:F87"/>
    <mergeCell ref="G87:H87"/>
    <mergeCell ref="I87:J87"/>
    <mergeCell ref="C84:D84"/>
    <mergeCell ref="E84:F84"/>
    <mergeCell ref="G84:H84"/>
    <mergeCell ref="I84:J84"/>
    <mergeCell ref="K84:L84"/>
    <mergeCell ref="Q88:R88"/>
    <mergeCell ref="Q91:R91"/>
    <mergeCell ref="C92:D92"/>
    <mergeCell ref="E92:F92"/>
    <mergeCell ref="G92:H92"/>
    <mergeCell ref="I92:J92"/>
    <mergeCell ref="K92:L92"/>
    <mergeCell ref="M92:N92"/>
    <mergeCell ref="O92:P92"/>
    <mergeCell ref="Q92:R92"/>
    <mergeCell ref="C91:D91"/>
    <mergeCell ref="E91:F91"/>
    <mergeCell ref="G91:H91"/>
    <mergeCell ref="I91:J91"/>
    <mergeCell ref="K91:L91"/>
    <mergeCell ref="Q93:R93"/>
    <mergeCell ref="C94:D94"/>
    <mergeCell ref="E94:F94"/>
    <mergeCell ref="G94:H94"/>
    <mergeCell ref="I94:J94"/>
    <mergeCell ref="K94:L94"/>
    <mergeCell ref="M94:N94"/>
    <mergeCell ref="O94:P94"/>
    <mergeCell ref="Q94:R94"/>
    <mergeCell ref="C93:D93"/>
    <mergeCell ref="E93:F93"/>
    <mergeCell ref="G93:H93"/>
    <mergeCell ref="I93:J93"/>
    <mergeCell ref="K93:L93"/>
    <mergeCell ref="Q95:R95"/>
    <mergeCell ref="C96:D96"/>
    <mergeCell ref="E96:F96"/>
    <mergeCell ref="G96:H96"/>
    <mergeCell ref="I96:J96"/>
    <mergeCell ref="K96:L96"/>
    <mergeCell ref="M96:N96"/>
    <mergeCell ref="O96:P96"/>
    <mergeCell ref="Q96:R96"/>
    <mergeCell ref="C95:D95"/>
    <mergeCell ref="E95:F95"/>
    <mergeCell ref="G95:H95"/>
    <mergeCell ref="I95:J95"/>
    <mergeCell ref="K95:L95"/>
    <mergeCell ref="Q97:R97"/>
    <mergeCell ref="C98:D98"/>
    <mergeCell ref="E98:F98"/>
    <mergeCell ref="G98:H98"/>
    <mergeCell ref="I98:J98"/>
    <mergeCell ref="K98:L98"/>
    <mergeCell ref="M98:N98"/>
    <mergeCell ref="O98:P98"/>
    <mergeCell ref="Q98:R98"/>
    <mergeCell ref="C97:D97"/>
    <mergeCell ref="E97:F97"/>
    <mergeCell ref="G97:H97"/>
    <mergeCell ref="I97:J97"/>
    <mergeCell ref="K97:L97"/>
    <mergeCell ref="Q99:R99"/>
    <mergeCell ref="C100:D100"/>
    <mergeCell ref="E100:F100"/>
    <mergeCell ref="G100:H100"/>
    <mergeCell ref="I100:J100"/>
    <mergeCell ref="K100:L100"/>
    <mergeCell ref="M100:N100"/>
    <mergeCell ref="O100:P100"/>
    <mergeCell ref="Q100:R100"/>
    <mergeCell ref="C99:D99"/>
    <mergeCell ref="E99:F99"/>
    <mergeCell ref="G99:H99"/>
    <mergeCell ref="I99:J99"/>
    <mergeCell ref="K99:L99"/>
    <mergeCell ref="E70:F70"/>
    <mergeCell ref="G70:H70"/>
    <mergeCell ref="I70:J70"/>
    <mergeCell ref="K70:L70"/>
    <mergeCell ref="M70:N70"/>
    <mergeCell ref="O70:P70"/>
    <mergeCell ref="Q70:R70"/>
    <mergeCell ref="M82:N82"/>
    <mergeCell ref="O82:P82"/>
    <mergeCell ref="Q82:R82"/>
    <mergeCell ref="G82:H82"/>
    <mergeCell ref="I82:J82"/>
    <mergeCell ref="K82:L82"/>
    <mergeCell ref="M80:N80"/>
    <mergeCell ref="O80:P80"/>
    <mergeCell ref="Q80:R80"/>
    <mergeCell ref="M78:N78"/>
    <mergeCell ref="O78:P78"/>
    <mergeCell ref="Q78:R78"/>
    <mergeCell ref="M76:N76"/>
    <mergeCell ref="O76:P76"/>
    <mergeCell ref="Q76:R76"/>
    <mergeCell ref="C83:D83"/>
    <mergeCell ref="E83:F83"/>
    <mergeCell ref="G83:H83"/>
    <mergeCell ref="I83:J83"/>
    <mergeCell ref="K83:L83"/>
    <mergeCell ref="M83:N83"/>
    <mergeCell ref="O83:P83"/>
    <mergeCell ref="Q83:R83"/>
    <mergeCell ref="C82:D82"/>
    <mergeCell ref="E82:F82"/>
    <mergeCell ref="K101:L101"/>
    <mergeCell ref="A87:B88"/>
    <mergeCell ref="C88:D88"/>
    <mergeCell ref="E88:F88"/>
    <mergeCell ref="G88:H88"/>
    <mergeCell ref="I88:J88"/>
    <mergeCell ref="K88:L88"/>
    <mergeCell ref="M88:N88"/>
    <mergeCell ref="O88:P88"/>
    <mergeCell ref="M99:N99"/>
    <mergeCell ref="O99:P99"/>
    <mergeCell ref="M97:N97"/>
    <mergeCell ref="O97:P97"/>
    <mergeCell ref="M95:N95"/>
    <mergeCell ref="O95:P95"/>
    <mergeCell ref="M93:N93"/>
    <mergeCell ref="O93:P93"/>
    <mergeCell ref="M91:N91"/>
    <mergeCell ref="O91:P91"/>
    <mergeCell ref="C90:D90"/>
    <mergeCell ref="E90:F90"/>
    <mergeCell ref="G90:H90"/>
    <mergeCell ref="I90:J90"/>
    <mergeCell ref="K90:L90"/>
    <mergeCell ref="I105:J105"/>
    <mergeCell ref="K105:L105"/>
    <mergeCell ref="M105:N105"/>
    <mergeCell ref="O105:P105"/>
    <mergeCell ref="Q105:R105"/>
    <mergeCell ref="M101:N101"/>
    <mergeCell ref="O101:P101"/>
    <mergeCell ref="Q101:R101"/>
    <mergeCell ref="A104:B105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C105:D105"/>
    <mergeCell ref="E105:F105"/>
    <mergeCell ref="G105:H105"/>
    <mergeCell ref="C101:D101"/>
    <mergeCell ref="E101:F101"/>
    <mergeCell ref="G101:H101"/>
    <mergeCell ref="I101:J101"/>
    <mergeCell ref="C106:R106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M108:N108"/>
    <mergeCell ref="O108:P108"/>
    <mergeCell ref="Q108:R108"/>
    <mergeCell ref="C109:D109"/>
    <mergeCell ref="E109:F109"/>
    <mergeCell ref="G109:H109"/>
    <mergeCell ref="I109:J109"/>
    <mergeCell ref="K109:L109"/>
    <mergeCell ref="M109:N109"/>
    <mergeCell ref="O109:P109"/>
    <mergeCell ref="Q109:R109"/>
    <mergeCell ref="C108:D108"/>
    <mergeCell ref="E108:F108"/>
    <mergeCell ref="G108:H108"/>
    <mergeCell ref="I108:J108"/>
    <mergeCell ref="K108:L108"/>
    <mergeCell ref="M110:N110"/>
    <mergeCell ref="O110:P110"/>
    <mergeCell ref="Q110:R110"/>
    <mergeCell ref="C111:D111"/>
    <mergeCell ref="E111:F111"/>
    <mergeCell ref="G111:H111"/>
    <mergeCell ref="I111:J111"/>
    <mergeCell ref="K111:L111"/>
    <mergeCell ref="M111:N111"/>
    <mergeCell ref="O111:P111"/>
    <mergeCell ref="Q111:R111"/>
    <mergeCell ref="C110:D110"/>
    <mergeCell ref="E110:F110"/>
    <mergeCell ref="G110:H110"/>
    <mergeCell ref="I110:J110"/>
    <mergeCell ref="K110:L110"/>
    <mergeCell ref="M112:N112"/>
    <mergeCell ref="O112:P112"/>
    <mergeCell ref="Q112:R112"/>
    <mergeCell ref="C113:D113"/>
    <mergeCell ref="E113:F113"/>
    <mergeCell ref="G113:H113"/>
    <mergeCell ref="I113:J113"/>
    <mergeCell ref="K113:L113"/>
    <mergeCell ref="M113:N113"/>
    <mergeCell ref="O113:P113"/>
    <mergeCell ref="Q113:R113"/>
    <mergeCell ref="C112:D112"/>
    <mergeCell ref="E112:F112"/>
    <mergeCell ref="G112:H112"/>
    <mergeCell ref="I112:J112"/>
    <mergeCell ref="K112:L112"/>
    <mergeCell ref="M114:N114"/>
    <mergeCell ref="O114:P114"/>
    <mergeCell ref="Q114:R114"/>
    <mergeCell ref="C115:D115"/>
    <mergeCell ref="E115:F115"/>
    <mergeCell ref="G115:H115"/>
    <mergeCell ref="I115:J115"/>
    <mergeCell ref="K115:L115"/>
    <mergeCell ref="M115:N115"/>
    <mergeCell ref="O115:P115"/>
    <mergeCell ref="Q115:R115"/>
    <mergeCell ref="C114:D114"/>
    <mergeCell ref="E114:F114"/>
    <mergeCell ref="G114:H114"/>
    <mergeCell ref="I114:J114"/>
    <mergeCell ref="K114:L114"/>
    <mergeCell ref="K118:L118"/>
    <mergeCell ref="M116:N116"/>
    <mergeCell ref="O116:P116"/>
    <mergeCell ref="Q116:R116"/>
    <mergeCell ref="C117:D117"/>
    <mergeCell ref="E117:F117"/>
    <mergeCell ref="G117:H117"/>
    <mergeCell ref="I117:J117"/>
    <mergeCell ref="K117:L117"/>
    <mergeCell ref="M117:N117"/>
    <mergeCell ref="O117:P117"/>
    <mergeCell ref="Q117:R117"/>
    <mergeCell ref="C116:D116"/>
    <mergeCell ref="E116:F116"/>
    <mergeCell ref="G116:H116"/>
    <mergeCell ref="I116:J116"/>
    <mergeCell ref="K116:L116"/>
    <mergeCell ref="I122:J122"/>
    <mergeCell ref="K122:L122"/>
    <mergeCell ref="M122:N122"/>
    <mergeCell ref="O122:P122"/>
    <mergeCell ref="Q122:R122"/>
    <mergeCell ref="M118:N118"/>
    <mergeCell ref="O118:P118"/>
    <mergeCell ref="Q118:R118"/>
    <mergeCell ref="A121:B122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C122:D122"/>
    <mergeCell ref="E122:F122"/>
    <mergeCell ref="G122:H122"/>
    <mergeCell ref="C118:D118"/>
    <mergeCell ref="E118:F118"/>
    <mergeCell ref="G118:H118"/>
    <mergeCell ref="I118:J118"/>
    <mergeCell ref="C123:R123"/>
    <mergeCell ref="C124:D124"/>
    <mergeCell ref="E124:F124"/>
    <mergeCell ref="G124:H124"/>
    <mergeCell ref="I124:J124"/>
    <mergeCell ref="K124:L124"/>
    <mergeCell ref="M124:N124"/>
    <mergeCell ref="O124:P124"/>
    <mergeCell ref="Q124:R124"/>
    <mergeCell ref="M125:N125"/>
    <mergeCell ref="O125:P125"/>
    <mergeCell ref="Q125:R125"/>
    <mergeCell ref="C126:D126"/>
    <mergeCell ref="E126:F126"/>
    <mergeCell ref="G126:H126"/>
    <mergeCell ref="I126:J126"/>
    <mergeCell ref="K126:L126"/>
    <mergeCell ref="M126:N126"/>
    <mergeCell ref="O126:P126"/>
    <mergeCell ref="Q126:R126"/>
    <mergeCell ref="C125:D125"/>
    <mergeCell ref="E125:F125"/>
    <mergeCell ref="G125:H125"/>
    <mergeCell ref="I125:J125"/>
    <mergeCell ref="K125:L125"/>
    <mergeCell ref="M127:N127"/>
    <mergeCell ref="O127:P127"/>
    <mergeCell ref="Q127:R127"/>
    <mergeCell ref="C128:D128"/>
    <mergeCell ref="E128:F128"/>
    <mergeCell ref="G128:H128"/>
    <mergeCell ref="I128:J128"/>
    <mergeCell ref="K128:L128"/>
    <mergeCell ref="M128:N128"/>
    <mergeCell ref="O128:P128"/>
    <mergeCell ref="Q128:R128"/>
    <mergeCell ref="C127:D127"/>
    <mergeCell ref="E127:F127"/>
    <mergeCell ref="G127:H127"/>
    <mergeCell ref="I127:J127"/>
    <mergeCell ref="K127:L127"/>
    <mergeCell ref="M129:N129"/>
    <mergeCell ref="O129:P129"/>
    <mergeCell ref="Q129:R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C129:D129"/>
    <mergeCell ref="E129:F129"/>
    <mergeCell ref="G129:H129"/>
    <mergeCell ref="I129:J129"/>
    <mergeCell ref="K129:L129"/>
    <mergeCell ref="M131:N131"/>
    <mergeCell ref="O131:P131"/>
    <mergeCell ref="Q131:R131"/>
    <mergeCell ref="C132:D132"/>
    <mergeCell ref="E132:F132"/>
    <mergeCell ref="G132:H132"/>
    <mergeCell ref="I132:J132"/>
    <mergeCell ref="K132:L132"/>
    <mergeCell ref="M132:N132"/>
    <mergeCell ref="O132:P132"/>
    <mergeCell ref="Q132:R132"/>
    <mergeCell ref="C131:D131"/>
    <mergeCell ref="E131:F131"/>
    <mergeCell ref="G131:H131"/>
    <mergeCell ref="I131:J131"/>
    <mergeCell ref="K131:L131"/>
    <mergeCell ref="K135:L135"/>
    <mergeCell ref="M133:N133"/>
    <mergeCell ref="O133:P133"/>
    <mergeCell ref="Q133:R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C133:D133"/>
    <mergeCell ref="E133:F133"/>
    <mergeCell ref="G133:H133"/>
    <mergeCell ref="I133:J133"/>
    <mergeCell ref="K133:L133"/>
    <mergeCell ref="I139:J139"/>
    <mergeCell ref="K139:L139"/>
    <mergeCell ref="M139:N139"/>
    <mergeCell ref="O139:P139"/>
    <mergeCell ref="Q139:R139"/>
    <mergeCell ref="M135:N135"/>
    <mergeCell ref="O135:P135"/>
    <mergeCell ref="Q135:R135"/>
    <mergeCell ref="A138:B139"/>
    <mergeCell ref="C138:D138"/>
    <mergeCell ref="E138:F138"/>
    <mergeCell ref="G138:H138"/>
    <mergeCell ref="I138:J138"/>
    <mergeCell ref="K138:L138"/>
    <mergeCell ref="M138:N138"/>
    <mergeCell ref="O138:P138"/>
    <mergeCell ref="Q138:R138"/>
    <mergeCell ref="C139:D139"/>
    <mergeCell ref="E139:F139"/>
    <mergeCell ref="G139:H139"/>
    <mergeCell ref="C135:D135"/>
    <mergeCell ref="E135:F135"/>
    <mergeCell ref="G135:H135"/>
    <mergeCell ref="I135:J135"/>
    <mergeCell ref="C140:R140"/>
    <mergeCell ref="C141:D141"/>
    <mergeCell ref="E141:F141"/>
    <mergeCell ref="G141:H141"/>
    <mergeCell ref="I141:J141"/>
    <mergeCell ref="K141:L141"/>
    <mergeCell ref="M141:N141"/>
    <mergeCell ref="O141:P141"/>
    <mergeCell ref="Q141:R141"/>
    <mergeCell ref="M142:N142"/>
    <mergeCell ref="O142:P142"/>
    <mergeCell ref="Q142:R142"/>
    <mergeCell ref="C143:D143"/>
    <mergeCell ref="E143:F143"/>
    <mergeCell ref="G143:H143"/>
    <mergeCell ref="I143:J143"/>
    <mergeCell ref="K143:L143"/>
    <mergeCell ref="M143:N143"/>
    <mergeCell ref="O143:P143"/>
    <mergeCell ref="Q143:R143"/>
    <mergeCell ref="C142:D142"/>
    <mergeCell ref="E142:F142"/>
    <mergeCell ref="G142:H142"/>
    <mergeCell ref="I142:J142"/>
    <mergeCell ref="K142:L142"/>
    <mergeCell ref="M144:N144"/>
    <mergeCell ref="O144:P144"/>
    <mergeCell ref="Q144:R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C144:D144"/>
    <mergeCell ref="E144:F144"/>
    <mergeCell ref="G144:H144"/>
    <mergeCell ref="I144:J144"/>
    <mergeCell ref="K144:L144"/>
    <mergeCell ref="M146:N146"/>
    <mergeCell ref="O146:P146"/>
    <mergeCell ref="Q146:R146"/>
    <mergeCell ref="C147:D147"/>
    <mergeCell ref="E147:F147"/>
    <mergeCell ref="G147:H147"/>
    <mergeCell ref="I147:J147"/>
    <mergeCell ref="K147:L147"/>
    <mergeCell ref="M147:N147"/>
    <mergeCell ref="O147:P147"/>
    <mergeCell ref="Q147:R147"/>
    <mergeCell ref="C146:D146"/>
    <mergeCell ref="E146:F146"/>
    <mergeCell ref="G146:H146"/>
    <mergeCell ref="I146:J146"/>
    <mergeCell ref="K146:L146"/>
    <mergeCell ref="M148:N148"/>
    <mergeCell ref="O148:P148"/>
    <mergeCell ref="Q148:R148"/>
    <mergeCell ref="C149:D149"/>
    <mergeCell ref="E149:F149"/>
    <mergeCell ref="G149:H149"/>
    <mergeCell ref="I149:J149"/>
    <mergeCell ref="K149:L149"/>
    <mergeCell ref="M149:N149"/>
    <mergeCell ref="O149:P149"/>
    <mergeCell ref="Q149:R149"/>
    <mergeCell ref="C148:D148"/>
    <mergeCell ref="E148:F148"/>
    <mergeCell ref="G148:H148"/>
    <mergeCell ref="I148:J148"/>
    <mergeCell ref="K148:L148"/>
    <mergeCell ref="K152:L152"/>
    <mergeCell ref="M150:N150"/>
    <mergeCell ref="O150:P150"/>
    <mergeCell ref="Q150:R150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C150:D150"/>
    <mergeCell ref="E150:F150"/>
    <mergeCell ref="G150:H150"/>
    <mergeCell ref="I150:J150"/>
    <mergeCell ref="K150:L150"/>
    <mergeCell ref="I156:J156"/>
    <mergeCell ref="K156:L156"/>
    <mergeCell ref="M156:N156"/>
    <mergeCell ref="O156:P156"/>
    <mergeCell ref="Q156:R156"/>
    <mergeCell ref="M152:N152"/>
    <mergeCell ref="O152:P152"/>
    <mergeCell ref="Q152:R152"/>
    <mergeCell ref="A155:B156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C156:D156"/>
    <mergeCell ref="E156:F156"/>
    <mergeCell ref="G156:H156"/>
    <mergeCell ref="C152:D152"/>
    <mergeCell ref="E152:F152"/>
    <mergeCell ref="G152:H152"/>
    <mergeCell ref="I152:J152"/>
    <mergeCell ref="C157:R157"/>
    <mergeCell ref="C158:D158"/>
    <mergeCell ref="E158:F158"/>
    <mergeCell ref="G158:H158"/>
    <mergeCell ref="I158:J158"/>
    <mergeCell ref="K158:L158"/>
    <mergeCell ref="M158:N158"/>
    <mergeCell ref="O158:P158"/>
    <mergeCell ref="Q158:R158"/>
    <mergeCell ref="M159:N159"/>
    <mergeCell ref="O159:P159"/>
    <mergeCell ref="Q159:R159"/>
    <mergeCell ref="C160:D160"/>
    <mergeCell ref="E160:F160"/>
    <mergeCell ref="G160:H160"/>
    <mergeCell ref="I160:J160"/>
    <mergeCell ref="K160:L160"/>
    <mergeCell ref="M160:N160"/>
    <mergeCell ref="O160:P160"/>
    <mergeCell ref="Q160:R160"/>
    <mergeCell ref="C159:D159"/>
    <mergeCell ref="E159:F159"/>
    <mergeCell ref="G159:H159"/>
    <mergeCell ref="I159:J159"/>
    <mergeCell ref="K159:L159"/>
    <mergeCell ref="M161:N161"/>
    <mergeCell ref="O161:P161"/>
    <mergeCell ref="Q161:R161"/>
    <mergeCell ref="C162:D162"/>
    <mergeCell ref="E162:F162"/>
    <mergeCell ref="G162:H162"/>
    <mergeCell ref="I162:J162"/>
    <mergeCell ref="K162:L162"/>
    <mergeCell ref="M162:N162"/>
    <mergeCell ref="O162:P162"/>
    <mergeCell ref="Q162:R162"/>
    <mergeCell ref="C161:D161"/>
    <mergeCell ref="E161:F161"/>
    <mergeCell ref="G161:H161"/>
    <mergeCell ref="I161:J161"/>
    <mergeCell ref="K161:L161"/>
    <mergeCell ref="M163:N163"/>
    <mergeCell ref="O163:P163"/>
    <mergeCell ref="Q163:R163"/>
    <mergeCell ref="C164:D164"/>
    <mergeCell ref="E164:F164"/>
    <mergeCell ref="G164:H164"/>
    <mergeCell ref="I164:J164"/>
    <mergeCell ref="K164:L164"/>
    <mergeCell ref="M164:N164"/>
    <mergeCell ref="O164:P164"/>
    <mergeCell ref="Q164:R164"/>
    <mergeCell ref="C163:D163"/>
    <mergeCell ref="E163:F163"/>
    <mergeCell ref="G163:H163"/>
    <mergeCell ref="I163:J163"/>
    <mergeCell ref="K163:L163"/>
    <mergeCell ref="M165:N165"/>
    <mergeCell ref="O165:P165"/>
    <mergeCell ref="Q165:R165"/>
    <mergeCell ref="C166:D166"/>
    <mergeCell ref="E166:F166"/>
    <mergeCell ref="G166:H166"/>
    <mergeCell ref="I166:J166"/>
    <mergeCell ref="K166:L166"/>
    <mergeCell ref="M166:N166"/>
    <mergeCell ref="O166:P166"/>
    <mergeCell ref="Q166:R166"/>
    <mergeCell ref="C165:D165"/>
    <mergeCell ref="E165:F165"/>
    <mergeCell ref="G165:H165"/>
    <mergeCell ref="I165:J165"/>
    <mergeCell ref="K165:L165"/>
    <mergeCell ref="K169:L169"/>
    <mergeCell ref="M167:N167"/>
    <mergeCell ref="O167:P167"/>
    <mergeCell ref="Q167:R167"/>
    <mergeCell ref="C168:D168"/>
    <mergeCell ref="E168:F168"/>
    <mergeCell ref="G168:H168"/>
    <mergeCell ref="I168:J168"/>
    <mergeCell ref="K168:L168"/>
    <mergeCell ref="M168:N168"/>
    <mergeCell ref="O168:P168"/>
    <mergeCell ref="Q168:R168"/>
    <mergeCell ref="C167:D167"/>
    <mergeCell ref="E167:F167"/>
    <mergeCell ref="G167:H167"/>
    <mergeCell ref="I167:J167"/>
    <mergeCell ref="K167:L167"/>
    <mergeCell ref="I173:J173"/>
    <mergeCell ref="K173:L173"/>
    <mergeCell ref="M173:N173"/>
    <mergeCell ref="O173:P173"/>
    <mergeCell ref="Q173:R173"/>
    <mergeCell ref="M169:N169"/>
    <mergeCell ref="O169:P169"/>
    <mergeCell ref="Q169:R169"/>
    <mergeCell ref="A172:B173"/>
    <mergeCell ref="C172:D172"/>
    <mergeCell ref="E172:F172"/>
    <mergeCell ref="G172:H172"/>
    <mergeCell ref="I172:J172"/>
    <mergeCell ref="K172:L172"/>
    <mergeCell ref="M172:N172"/>
    <mergeCell ref="O172:P172"/>
    <mergeCell ref="Q172:R172"/>
    <mergeCell ref="C173:D173"/>
    <mergeCell ref="E173:F173"/>
    <mergeCell ref="G173:H173"/>
    <mergeCell ref="C169:D169"/>
    <mergeCell ref="E169:F169"/>
    <mergeCell ref="G169:H169"/>
    <mergeCell ref="I169:J169"/>
    <mergeCell ref="C174:R174"/>
    <mergeCell ref="C175:D175"/>
    <mergeCell ref="E175:F175"/>
    <mergeCell ref="G175:H175"/>
    <mergeCell ref="I175:J175"/>
    <mergeCell ref="K175:L175"/>
    <mergeCell ref="M175:N175"/>
    <mergeCell ref="O175:P175"/>
    <mergeCell ref="Q175:R175"/>
    <mergeCell ref="M176:N176"/>
    <mergeCell ref="O176:P176"/>
    <mergeCell ref="Q176:R176"/>
    <mergeCell ref="C177:D177"/>
    <mergeCell ref="E177:F177"/>
    <mergeCell ref="G177:H177"/>
    <mergeCell ref="I177:J177"/>
    <mergeCell ref="K177:L177"/>
    <mergeCell ref="M177:N177"/>
    <mergeCell ref="O177:P177"/>
    <mergeCell ref="Q177:R177"/>
    <mergeCell ref="C176:D176"/>
    <mergeCell ref="E176:F176"/>
    <mergeCell ref="G176:H176"/>
    <mergeCell ref="I176:J176"/>
    <mergeCell ref="K176:L176"/>
    <mergeCell ref="M178:N178"/>
    <mergeCell ref="O178:P178"/>
    <mergeCell ref="Q178:R178"/>
    <mergeCell ref="C179:D179"/>
    <mergeCell ref="E179:F179"/>
    <mergeCell ref="G179:H179"/>
    <mergeCell ref="I179:J179"/>
    <mergeCell ref="K179:L179"/>
    <mergeCell ref="M179:N179"/>
    <mergeCell ref="O179:P179"/>
    <mergeCell ref="Q179:R179"/>
    <mergeCell ref="C178:D178"/>
    <mergeCell ref="E178:F178"/>
    <mergeCell ref="G178:H178"/>
    <mergeCell ref="I178:J178"/>
    <mergeCell ref="K178:L178"/>
    <mergeCell ref="M180:N180"/>
    <mergeCell ref="O180:P180"/>
    <mergeCell ref="Q180:R180"/>
    <mergeCell ref="C181:D181"/>
    <mergeCell ref="E181:F181"/>
    <mergeCell ref="G181:H181"/>
    <mergeCell ref="I181:J181"/>
    <mergeCell ref="K181:L181"/>
    <mergeCell ref="M181:N181"/>
    <mergeCell ref="O181:P181"/>
    <mergeCell ref="Q181:R181"/>
    <mergeCell ref="C180:D180"/>
    <mergeCell ref="E180:F180"/>
    <mergeCell ref="G180:H180"/>
    <mergeCell ref="I180:J180"/>
    <mergeCell ref="K180:L180"/>
    <mergeCell ref="M182:N182"/>
    <mergeCell ref="O182:P182"/>
    <mergeCell ref="Q182:R182"/>
    <mergeCell ref="C183:D183"/>
    <mergeCell ref="E183:F183"/>
    <mergeCell ref="G183:H183"/>
    <mergeCell ref="I183:J183"/>
    <mergeCell ref="K183:L183"/>
    <mergeCell ref="M183:N183"/>
    <mergeCell ref="O183:P183"/>
    <mergeCell ref="Q183:R183"/>
    <mergeCell ref="C182:D182"/>
    <mergeCell ref="E182:F182"/>
    <mergeCell ref="G182:H182"/>
    <mergeCell ref="I182:J182"/>
    <mergeCell ref="K182:L182"/>
    <mergeCell ref="K186:L186"/>
    <mergeCell ref="M184:N184"/>
    <mergeCell ref="O184:P184"/>
    <mergeCell ref="Q184:R184"/>
    <mergeCell ref="C185:D185"/>
    <mergeCell ref="E185:F185"/>
    <mergeCell ref="G185:H185"/>
    <mergeCell ref="I185:J185"/>
    <mergeCell ref="K185:L185"/>
    <mergeCell ref="M185:N185"/>
    <mergeCell ref="O185:P185"/>
    <mergeCell ref="Q185:R185"/>
    <mergeCell ref="C184:D184"/>
    <mergeCell ref="E184:F184"/>
    <mergeCell ref="G184:H184"/>
    <mergeCell ref="I184:J184"/>
    <mergeCell ref="K184:L184"/>
    <mergeCell ref="I190:J190"/>
    <mergeCell ref="K190:L190"/>
    <mergeCell ref="M190:N190"/>
    <mergeCell ref="O190:P190"/>
    <mergeCell ref="Q190:R190"/>
    <mergeCell ref="M186:N186"/>
    <mergeCell ref="O186:P186"/>
    <mergeCell ref="Q186:R186"/>
    <mergeCell ref="A189:B190"/>
    <mergeCell ref="C189:D189"/>
    <mergeCell ref="E189:F189"/>
    <mergeCell ref="G189:H189"/>
    <mergeCell ref="I189:J189"/>
    <mergeCell ref="K189:L189"/>
    <mergeCell ref="M189:N189"/>
    <mergeCell ref="O189:P189"/>
    <mergeCell ref="Q189:R189"/>
    <mergeCell ref="C190:D190"/>
    <mergeCell ref="E190:F190"/>
    <mergeCell ref="G190:H190"/>
    <mergeCell ref="C186:D186"/>
    <mergeCell ref="E186:F186"/>
    <mergeCell ref="G186:H186"/>
    <mergeCell ref="I186:J186"/>
    <mergeCell ref="C191:R191"/>
    <mergeCell ref="C192:D192"/>
    <mergeCell ref="E192:F192"/>
    <mergeCell ref="G192:H192"/>
    <mergeCell ref="I192:J192"/>
    <mergeCell ref="K192:L192"/>
    <mergeCell ref="M192:N192"/>
    <mergeCell ref="O192:P192"/>
    <mergeCell ref="Q192:R192"/>
    <mergeCell ref="M193:N193"/>
    <mergeCell ref="O193:P193"/>
    <mergeCell ref="Q193:R193"/>
    <mergeCell ref="C194:D194"/>
    <mergeCell ref="E194:F194"/>
    <mergeCell ref="G194:H194"/>
    <mergeCell ref="I194:J194"/>
    <mergeCell ref="K194:L194"/>
    <mergeCell ref="M194:N194"/>
    <mergeCell ref="O194:P194"/>
    <mergeCell ref="Q194:R194"/>
    <mergeCell ref="C193:D193"/>
    <mergeCell ref="E193:F193"/>
    <mergeCell ref="G193:H193"/>
    <mergeCell ref="I193:J193"/>
    <mergeCell ref="K193:L193"/>
    <mergeCell ref="M195:N195"/>
    <mergeCell ref="O195:P195"/>
    <mergeCell ref="Q195:R195"/>
    <mergeCell ref="C196:D196"/>
    <mergeCell ref="E196:F196"/>
    <mergeCell ref="G196:H196"/>
    <mergeCell ref="I196:J196"/>
    <mergeCell ref="K196:L196"/>
    <mergeCell ref="M196:N196"/>
    <mergeCell ref="O196:P196"/>
    <mergeCell ref="Q196:R196"/>
    <mergeCell ref="C195:D195"/>
    <mergeCell ref="E195:F195"/>
    <mergeCell ref="G195:H195"/>
    <mergeCell ref="I195:J195"/>
    <mergeCell ref="K195:L195"/>
    <mergeCell ref="M197:N197"/>
    <mergeCell ref="O197:P197"/>
    <mergeCell ref="Q197:R197"/>
    <mergeCell ref="C198:D198"/>
    <mergeCell ref="E198:F198"/>
    <mergeCell ref="G198:H198"/>
    <mergeCell ref="I198:J198"/>
    <mergeCell ref="K198:L198"/>
    <mergeCell ref="M198:N198"/>
    <mergeCell ref="O198:P198"/>
    <mergeCell ref="Q198:R198"/>
    <mergeCell ref="C197:D197"/>
    <mergeCell ref="E197:F197"/>
    <mergeCell ref="G197:H197"/>
    <mergeCell ref="I197:J197"/>
    <mergeCell ref="K197:L197"/>
    <mergeCell ref="M199:N199"/>
    <mergeCell ref="O199:P199"/>
    <mergeCell ref="Q199:R199"/>
    <mergeCell ref="C200:D200"/>
    <mergeCell ref="E200:F200"/>
    <mergeCell ref="G200:H200"/>
    <mergeCell ref="I200:J200"/>
    <mergeCell ref="K200:L200"/>
    <mergeCell ref="M200:N200"/>
    <mergeCell ref="O200:P200"/>
    <mergeCell ref="Q200:R200"/>
    <mergeCell ref="C199:D199"/>
    <mergeCell ref="E199:F199"/>
    <mergeCell ref="G199:H199"/>
    <mergeCell ref="I199:J199"/>
    <mergeCell ref="K199:L199"/>
    <mergeCell ref="I203:J203"/>
    <mergeCell ref="K203:L203"/>
    <mergeCell ref="M201:N201"/>
    <mergeCell ref="O201:P201"/>
    <mergeCell ref="Q201:R201"/>
    <mergeCell ref="C202:D202"/>
    <mergeCell ref="E202:F202"/>
    <mergeCell ref="G202:H202"/>
    <mergeCell ref="I202:J202"/>
    <mergeCell ref="K202:L202"/>
    <mergeCell ref="M202:N202"/>
    <mergeCell ref="O202:P202"/>
    <mergeCell ref="Q202:R202"/>
    <mergeCell ref="C201:D201"/>
    <mergeCell ref="E201:F201"/>
    <mergeCell ref="G201:H201"/>
    <mergeCell ref="I201:J201"/>
    <mergeCell ref="K201:L201"/>
    <mergeCell ref="A154:R154"/>
    <mergeCell ref="A170:R170"/>
    <mergeCell ref="A171:R171"/>
    <mergeCell ref="A187:R187"/>
    <mergeCell ref="A188:R188"/>
    <mergeCell ref="M203:N203"/>
    <mergeCell ref="O203:P203"/>
    <mergeCell ref="Q203:R203"/>
    <mergeCell ref="A17:R17"/>
    <mergeCell ref="A34:R34"/>
    <mergeCell ref="A51:R51"/>
    <mergeCell ref="A68:R68"/>
    <mergeCell ref="A85:R85"/>
    <mergeCell ref="A86:R86"/>
    <mergeCell ref="A102:R102"/>
    <mergeCell ref="A103:R103"/>
    <mergeCell ref="A119:R119"/>
    <mergeCell ref="A120:R120"/>
    <mergeCell ref="A136:R136"/>
    <mergeCell ref="A137:R137"/>
    <mergeCell ref="A153:R153"/>
    <mergeCell ref="C203:D203"/>
    <mergeCell ref="E203:F203"/>
    <mergeCell ref="G203:H203"/>
  </mergeCells>
  <pageMargins left="0.7" right="0.7" top="0.75" bottom="0.75" header="0.3" footer="0.3"/>
  <pageSetup scale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1"/>
  <sheetViews>
    <sheetView topLeftCell="P1" zoomScale="85" zoomScaleNormal="85" workbookViewId="0">
      <selection activeCell="AH3" sqref="AH3"/>
    </sheetView>
  </sheetViews>
  <sheetFormatPr defaultRowHeight="15" x14ac:dyDescent="0.2"/>
  <cols>
    <col min="1" max="2" width="5.51171875" style="213" bestFit="1" customWidth="1"/>
    <col min="3" max="3" width="5.6484375" style="212" bestFit="1" customWidth="1"/>
  </cols>
  <sheetData>
    <row r="1" spans="1:34" s="212" customFormat="1" x14ac:dyDescent="0.2">
      <c r="C1" s="212">
        <v>16</v>
      </c>
      <c r="H1" s="212">
        <f>COUNTIF(H3:H61,$C$1)</f>
        <v>3</v>
      </c>
      <c r="I1" s="212">
        <f t="shared" ref="I1:AH1" si="0">COUNTIF(I3:I61,$C$1)</f>
        <v>3</v>
      </c>
      <c r="J1" s="212">
        <f t="shared" si="0"/>
        <v>3</v>
      </c>
      <c r="K1" s="212">
        <f t="shared" si="0"/>
        <v>3</v>
      </c>
      <c r="L1" s="212">
        <f t="shared" si="0"/>
        <v>3</v>
      </c>
      <c r="M1" s="212">
        <f t="shared" si="0"/>
        <v>3</v>
      </c>
      <c r="N1" s="212">
        <f t="shared" si="0"/>
        <v>3</v>
      </c>
      <c r="O1" s="212">
        <f t="shared" si="0"/>
        <v>3</v>
      </c>
      <c r="P1" s="212">
        <f t="shared" si="0"/>
        <v>3</v>
      </c>
      <c r="Q1" s="212">
        <f t="shared" si="0"/>
        <v>3</v>
      </c>
      <c r="R1" s="212">
        <f t="shared" si="0"/>
        <v>3</v>
      </c>
      <c r="S1" s="212">
        <f t="shared" si="0"/>
        <v>3</v>
      </c>
      <c r="T1" s="212">
        <f t="shared" si="0"/>
        <v>3</v>
      </c>
      <c r="U1" s="212">
        <f t="shared" si="0"/>
        <v>3</v>
      </c>
      <c r="V1" s="212">
        <f t="shared" si="0"/>
        <v>3</v>
      </c>
      <c r="W1" s="212">
        <f t="shared" si="0"/>
        <v>3</v>
      </c>
      <c r="X1" s="212">
        <f t="shared" si="0"/>
        <v>3</v>
      </c>
      <c r="Y1" s="212">
        <f t="shared" si="0"/>
        <v>3</v>
      </c>
      <c r="Z1" s="212">
        <f t="shared" si="0"/>
        <v>3</v>
      </c>
      <c r="AA1" s="212">
        <f t="shared" si="0"/>
        <v>3</v>
      </c>
      <c r="AB1" s="212">
        <f t="shared" si="0"/>
        <v>3</v>
      </c>
      <c r="AC1" s="212">
        <f t="shared" si="0"/>
        <v>3</v>
      </c>
      <c r="AD1" s="212">
        <f t="shared" si="0"/>
        <v>3</v>
      </c>
      <c r="AE1" s="212">
        <f t="shared" si="0"/>
        <v>3</v>
      </c>
      <c r="AF1" s="212">
        <f t="shared" si="0"/>
        <v>3</v>
      </c>
      <c r="AG1" s="212">
        <f t="shared" si="0"/>
        <v>3</v>
      </c>
      <c r="AH1" s="212">
        <f t="shared" si="0"/>
        <v>3</v>
      </c>
    </row>
    <row r="2" spans="1:34" x14ac:dyDescent="0.2">
      <c r="A2" s="462" t="s">
        <v>55</v>
      </c>
      <c r="B2" s="462"/>
      <c r="C2" s="215" t="s">
        <v>56</v>
      </c>
      <c r="D2" s="215">
        <v>1</v>
      </c>
      <c r="E2" s="215">
        <v>2</v>
      </c>
      <c r="F2" s="215">
        <v>3</v>
      </c>
      <c r="G2" s="215">
        <v>4</v>
      </c>
      <c r="H2" s="215">
        <v>5</v>
      </c>
      <c r="I2" s="215">
        <v>6</v>
      </c>
      <c r="J2" s="215">
        <v>7</v>
      </c>
      <c r="K2" s="215">
        <v>8</v>
      </c>
      <c r="L2" s="215">
        <v>9</v>
      </c>
      <c r="M2" s="215">
        <v>10</v>
      </c>
      <c r="N2" s="215">
        <v>11</v>
      </c>
      <c r="O2" s="215">
        <v>12</v>
      </c>
      <c r="P2" s="215">
        <v>13</v>
      </c>
      <c r="Q2" s="215">
        <v>14</v>
      </c>
      <c r="R2" s="215">
        <v>15</v>
      </c>
      <c r="S2" s="215">
        <v>16</v>
      </c>
      <c r="T2" s="215">
        <v>17</v>
      </c>
      <c r="U2" s="215">
        <v>18</v>
      </c>
      <c r="V2" s="215">
        <v>19</v>
      </c>
      <c r="W2" s="215">
        <v>20</v>
      </c>
      <c r="X2" s="215">
        <v>21</v>
      </c>
      <c r="Y2" s="215">
        <v>22</v>
      </c>
      <c r="Z2" s="215">
        <v>23</v>
      </c>
      <c r="AA2" s="215">
        <v>24</v>
      </c>
      <c r="AB2" s="215">
        <v>25</v>
      </c>
      <c r="AC2" s="215">
        <v>26</v>
      </c>
      <c r="AD2" s="215">
        <v>27</v>
      </c>
      <c r="AE2" s="215">
        <v>28</v>
      </c>
      <c r="AF2" s="215">
        <v>29</v>
      </c>
      <c r="AG2" s="215">
        <v>30</v>
      </c>
      <c r="AH2" s="215">
        <v>31</v>
      </c>
    </row>
    <row r="3" spans="1:34" x14ac:dyDescent="0.2">
      <c r="A3" s="461">
        <v>0</v>
      </c>
      <c r="B3" s="461">
        <v>0.10416666666666667</v>
      </c>
      <c r="C3" s="221">
        <v>1</v>
      </c>
      <c r="D3" s="217">
        <v>1</v>
      </c>
      <c r="E3" s="217">
        <v>13</v>
      </c>
      <c r="F3" s="217">
        <v>9</v>
      </c>
      <c r="G3" s="217">
        <v>5</v>
      </c>
      <c r="H3" s="220">
        <v>2</v>
      </c>
      <c r="I3" s="220">
        <v>14</v>
      </c>
      <c r="J3" s="220">
        <v>10</v>
      </c>
      <c r="K3" s="220">
        <v>6</v>
      </c>
      <c r="L3" s="220">
        <v>3</v>
      </c>
      <c r="M3" s="220">
        <v>15</v>
      </c>
      <c r="N3" s="220">
        <v>11</v>
      </c>
      <c r="O3" s="220">
        <v>7</v>
      </c>
      <c r="P3" s="220">
        <v>4</v>
      </c>
      <c r="Q3" s="220">
        <v>16</v>
      </c>
      <c r="R3" s="220">
        <v>12</v>
      </c>
      <c r="S3" s="220">
        <v>8</v>
      </c>
      <c r="T3" s="220">
        <v>5</v>
      </c>
      <c r="U3" s="220">
        <v>1</v>
      </c>
      <c r="V3" s="220">
        <v>13</v>
      </c>
      <c r="W3" s="220">
        <v>9</v>
      </c>
      <c r="X3" s="220">
        <v>6</v>
      </c>
      <c r="Y3" s="220">
        <v>2</v>
      </c>
      <c r="Z3" s="220">
        <v>14</v>
      </c>
      <c r="AA3" s="220">
        <v>10</v>
      </c>
      <c r="AB3" s="220">
        <v>7</v>
      </c>
      <c r="AC3" s="220">
        <v>3</v>
      </c>
      <c r="AD3" s="220">
        <v>15</v>
      </c>
      <c r="AE3" s="220">
        <v>11</v>
      </c>
      <c r="AF3" s="220">
        <v>8</v>
      </c>
      <c r="AG3" s="220">
        <v>4</v>
      </c>
      <c r="AH3" s="220">
        <v>16</v>
      </c>
    </row>
    <row r="4" spans="1:34" x14ac:dyDescent="0.2">
      <c r="A4" s="461"/>
      <c r="B4" s="461"/>
      <c r="C4" s="221">
        <v>2</v>
      </c>
      <c r="D4" s="218">
        <v>5</v>
      </c>
      <c r="E4" s="218">
        <v>1</v>
      </c>
      <c r="F4" s="218">
        <v>13</v>
      </c>
      <c r="G4" s="218">
        <v>9</v>
      </c>
      <c r="H4" s="220">
        <v>6</v>
      </c>
      <c r="I4" s="220">
        <v>2</v>
      </c>
      <c r="J4" s="220">
        <v>14</v>
      </c>
      <c r="K4" s="220">
        <v>10</v>
      </c>
      <c r="L4" s="220">
        <v>7</v>
      </c>
      <c r="M4" s="220">
        <v>3</v>
      </c>
      <c r="N4" s="220">
        <v>15</v>
      </c>
      <c r="O4" s="220">
        <v>11</v>
      </c>
      <c r="P4" s="220">
        <v>8</v>
      </c>
      <c r="Q4" s="220">
        <v>4</v>
      </c>
      <c r="R4" s="220">
        <v>16</v>
      </c>
      <c r="S4" s="220">
        <v>12</v>
      </c>
      <c r="T4" s="220">
        <v>9</v>
      </c>
      <c r="U4" s="220">
        <v>5</v>
      </c>
      <c r="V4" s="220">
        <v>1</v>
      </c>
      <c r="W4" s="220">
        <v>13</v>
      </c>
      <c r="X4" s="220">
        <v>10</v>
      </c>
      <c r="Y4" s="220">
        <v>6</v>
      </c>
      <c r="Z4" s="220">
        <v>2</v>
      </c>
      <c r="AA4" s="220">
        <v>14</v>
      </c>
      <c r="AB4" s="220">
        <v>11</v>
      </c>
      <c r="AC4" s="220">
        <v>7</v>
      </c>
      <c r="AD4" s="220">
        <v>3</v>
      </c>
      <c r="AE4" s="220">
        <v>15</v>
      </c>
      <c r="AF4" s="220">
        <v>12</v>
      </c>
      <c r="AG4" s="220">
        <v>8</v>
      </c>
      <c r="AH4" s="220">
        <v>4</v>
      </c>
    </row>
    <row r="5" spans="1:34" x14ac:dyDescent="0.2">
      <c r="A5" s="461"/>
      <c r="B5" s="461"/>
      <c r="C5" s="221">
        <v>3</v>
      </c>
      <c r="D5" s="219">
        <v>9</v>
      </c>
      <c r="E5" s="219">
        <v>5</v>
      </c>
      <c r="F5" s="219">
        <v>1</v>
      </c>
      <c r="G5" s="219">
        <v>13</v>
      </c>
      <c r="H5" s="220">
        <v>10</v>
      </c>
      <c r="I5" s="220">
        <v>6</v>
      </c>
      <c r="J5" s="220">
        <v>2</v>
      </c>
      <c r="K5" s="220">
        <v>14</v>
      </c>
      <c r="L5" s="220">
        <v>11</v>
      </c>
      <c r="M5" s="220">
        <v>7</v>
      </c>
      <c r="N5" s="220">
        <v>3</v>
      </c>
      <c r="O5" s="220">
        <v>15</v>
      </c>
      <c r="P5" s="220">
        <v>12</v>
      </c>
      <c r="Q5" s="220">
        <v>8</v>
      </c>
      <c r="R5" s="220">
        <v>4</v>
      </c>
      <c r="S5" s="220">
        <v>16</v>
      </c>
      <c r="T5" s="220">
        <v>13</v>
      </c>
      <c r="U5" s="220">
        <v>9</v>
      </c>
      <c r="V5" s="220">
        <v>5</v>
      </c>
      <c r="W5" s="220">
        <v>1</v>
      </c>
      <c r="X5" s="220">
        <v>14</v>
      </c>
      <c r="Y5" s="220">
        <v>10</v>
      </c>
      <c r="Z5" s="220">
        <v>6</v>
      </c>
      <c r="AA5" s="220">
        <v>2</v>
      </c>
      <c r="AB5" s="220">
        <v>15</v>
      </c>
      <c r="AC5" s="220">
        <v>11</v>
      </c>
      <c r="AD5" s="220">
        <v>7</v>
      </c>
      <c r="AE5" s="220">
        <v>3</v>
      </c>
      <c r="AF5" s="220">
        <v>16</v>
      </c>
      <c r="AG5" s="220">
        <v>12</v>
      </c>
      <c r="AH5" s="220">
        <v>8</v>
      </c>
    </row>
    <row r="6" spans="1:34" x14ac:dyDescent="0.2">
      <c r="A6" s="461"/>
      <c r="B6" s="461"/>
      <c r="C6" s="221">
        <v>4</v>
      </c>
      <c r="D6" s="216">
        <v>13</v>
      </c>
      <c r="E6" s="216">
        <v>9</v>
      </c>
      <c r="F6" s="216">
        <v>5</v>
      </c>
      <c r="G6" s="216">
        <v>1</v>
      </c>
      <c r="H6" s="220">
        <v>14</v>
      </c>
      <c r="I6" s="220">
        <v>10</v>
      </c>
      <c r="J6" s="220">
        <v>6</v>
      </c>
      <c r="K6" s="220">
        <v>2</v>
      </c>
      <c r="L6" s="220">
        <v>15</v>
      </c>
      <c r="M6" s="220">
        <v>11</v>
      </c>
      <c r="N6" s="220">
        <v>7</v>
      </c>
      <c r="O6" s="220">
        <v>3</v>
      </c>
      <c r="P6" s="220">
        <v>16</v>
      </c>
      <c r="Q6" s="220">
        <v>12</v>
      </c>
      <c r="R6" s="220">
        <v>8</v>
      </c>
      <c r="S6" s="220">
        <v>4</v>
      </c>
      <c r="T6" s="220">
        <v>1</v>
      </c>
      <c r="U6" s="220">
        <v>13</v>
      </c>
      <c r="V6" s="220">
        <v>9</v>
      </c>
      <c r="W6" s="220">
        <v>5</v>
      </c>
      <c r="X6" s="220">
        <v>2</v>
      </c>
      <c r="Y6" s="220">
        <v>14</v>
      </c>
      <c r="Z6" s="220">
        <v>10</v>
      </c>
      <c r="AA6" s="220">
        <v>6</v>
      </c>
      <c r="AB6" s="220">
        <v>3</v>
      </c>
      <c r="AC6" s="220">
        <v>15</v>
      </c>
      <c r="AD6" s="220">
        <v>11</v>
      </c>
      <c r="AE6" s="220">
        <v>7</v>
      </c>
      <c r="AF6" s="220">
        <v>4</v>
      </c>
      <c r="AG6" s="220">
        <v>16</v>
      </c>
      <c r="AH6" s="220">
        <v>12</v>
      </c>
    </row>
    <row r="7" spans="1:34" s="63" customFormat="1" x14ac:dyDescent="0.2">
      <c r="A7" s="214"/>
      <c r="B7" s="214"/>
      <c r="C7" s="221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</row>
    <row r="8" spans="1:34" x14ac:dyDescent="0.2">
      <c r="A8" s="461">
        <v>8.3333333333333329E-2</v>
      </c>
      <c r="B8" s="463">
        <v>0.1875</v>
      </c>
      <c r="C8" s="221">
        <v>1</v>
      </c>
      <c r="D8" s="217">
        <v>2</v>
      </c>
      <c r="E8" s="217">
        <v>14</v>
      </c>
      <c r="F8" s="217">
        <v>10</v>
      </c>
      <c r="G8" s="217">
        <v>6</v>
      </c>
      <c r="H8" s="220">
        <v>3</v>
      </c>
      <c r="I8" s="220">
        <v>15</v>
      </c>
      <c r="J8" s="220">
        <v>11</v>
      </c>
      <c r="K8" s="220">
        <v>7</v>
      </c>
      <c r="L8" s="220">
        <v>4</v>
      </c>
      <c r="M8" s="220">
        <v>16</v>
      </c>
      <c r="N8" s="220">
        <v>12</v>
      </c>
      <c r="O8" s="220">
        <v>8</v>
      </c>
      <c r="P8" s="220">
        <v>5</v>
      </c>
      <c r="Q8" s="220">
        <v>1</v>
      </c>
      <c r="R8" s="220">
        <v>13</v>
      </c>
      <c r="S8" s="220">
        <v>9</v>
      </c>
      <c r="T8" s="220">
        <v>6</v>
      </c>
      <c r="U8" s="220">
        <v>2</v>
      </c>
      <c r="V8" s="220">
        <v>14</v>
      </c>
      <c r="W8" s="220">
        <v>10</v>
      </c>
      <c r="X8" s="220">
        <v>7</v>
      </c>
      <c r="Y8" s="220">
        <v>3</v>
      </c>
      <c r="Z8" s="220">
        <v>15</v>
      </c>
      <c r="AA8" s="220">
        <v>11</v>
      </c>
      <c r="AB8" s="220">
        <v>8</v>
      </c>
      <c r="AC8" s="220">
        <v>4</v>
      </c>
      <c r="AD8" s="220">
        <v>16</v>
      </c>
      <c r="AE8" s="220">
        <v>12</v>
      </c>
      <c r="AF8" s="220">
        <v>9</v>
      </c>
      <c r="AG8" s="220">
        <v>5</v>
      </c>
      <c r="AH8" s="220">
        <v>1</v>
      </c>
    </row>
    <row r="9" spans="1:34" x14ac:dyDescent="0.2">
      <c r="A9" s="461"/>
      <c r="B9" s="463"/>
      <c r="C9" s="221">
        <v>2</v>
      </c>
      <c r="D9" s="218">
        <v>6</v>
      </c>
      <c r="E9" s="218">
        <v>2</v>
      </c>
      <c r="F9" s="218">
        <v>14</v>
      </c>
      <c r="G9" s="218">
        <v>10</v>
      </c>
      <c r="H9" s="220">
        <v>7</v>
      </c>
      <c r="I9" s="220">
        <v>3</v>
      </c>
      <c r="J9" s="220">
        <v>15</v>
      </c>
      <c r="K9" s="220">
        <v>11</v>
      </c>
      <c r="L9" s="220">
        <v>8</v>
      </c>
      <c r="M9" s="220">
        <v>4</v>
      </c>
      <c r="N9" s="220">
        <v>16</v>
      </c>
      <c r="O9" s="220">
        <v>12</v>
      </c>
      <c r="P9" s="220">
        <v>9</v>
      </c>
      <c r="Q9" s="220">
        <v>5</v>
      </c>
      <c r="R9" s="220">
        <v>1</v>
      </c>
      <c r="S9" s="220">
        <v>13</v>
      </c>
      <c r="T9" s="220">
        <v>10</v>
      </c>
      <c r="U9" s="220">
        <v>6</v>
      </c>
      <c r="V9" s="220">
        <v>2</v>
      </c>
      <c r="W9" s="220">
        <v>14</v>
      </c>
      <c r="X9" s="220">
        <v>11</v>
      </c>
      <c r="Y9" s="220">
        <v>7</v>
      </c>
      <c r="Z9" s="220">
        <v>3</v>
      </c>
      <c r="AA9" s="220">
        <v>15</v>
      </c>
      <c r="AB9" s="220">
        <v>12</v>
      </c>
      <c r="AC9" s="220">
        <v>8</v>
      </c>
      <c r="AD9" s="220">
        <v>4</v>
      </c>
      <c r="AE9" s="220">
        <v>16</v>
      </c>
      <c r="AF9" s="220">
        <v>13</v>
      </c>
      <c r="AG9" s="220">
        <v>9</v>
      </c>
      <c r="AH9" s="220">
        <v>5</v>
      </c>
    </row>
    <row r="10" spans="1:34" x14ac:dyDescent="0.2">
      <c r="A10" s="461"/>
      <c r="B10" s="463"/>
      <c r="C10" s="221">
        <v>3</v>
      </c>
      <c r="D10" s="219">
        <v>10</v>
      </c>
      <c r="E10" s="219">
        <v>6</v>
      </c>
      <c r="F10" s="219">
        <v>2</v>
      </c>
      <c r="G10" s="219">
        <v>14</v>
      </c>
      <c r="H10" s="220">
        <v>11</v>
      </c>
      <c r="I10" s="220">
        <v>7</v>
      </c>
      <c r="J10" s="220">
        <v>3</v>
      </c>
      <c r="K10" s="220">
        <v>15</v>
      </c>
      <c r="L10" s="220">
        <v>12</v>
      </c>
      <c r="M10" s="220">
        <v>8</v>
      </c>
      <c r="N10" s="220">
        <v>4</v>
      </c>
      <c r="O10" s="220">
        <v>16</v>
      </c>
      <c r="P10" s="220">
        <v>13</v>
      </c>
      <c r="Q10" s="220">
        <v>9</v>
      </c>
      <c r="R10" s="220">
        <v>5</v>
      </c>
      <c r="S10" s="220">
        <v>1</v>
      </c>
      <c r="T10" s="220">
        <v>14</v>
      </c>
      <c r="U10" s="220">
        <v>10</v>
      </c>
      <c r="V10" s="220">
        <v>6</v>
      </c>
      <c r="W10" s="220">
        <v>2</v>
      </c>
      <c r="X10" s="220">
        <v>15</v>
      </c>
      <c r="Y10" s="220">
        <v>11</v>
      </c>
      <c r="Z10" s="220">
        <v>7</v>
      </c>
      <c r="AA10" s="220">
        <v>3</v>
      </c>
      <c r="AB10" s="220">
        <v>16</v>
      </c>
      <c r="AC10" s="220">
        <v>12</v>
      </c>
      <c r="AD10" s="220">
        <v>8</v>
      </c>
      <c r="AE10" s="220">
        <v>4</v>
      </c>
      <c r="AF10" s="220">
        <v>1</v>
      </c>
      <c r="AG10" s="220">
        <v>13</v>
      </c>
      <c r="AH10" s="220">
        <v>9</v>
      </c>
    </row>
    <row r="11" spans="1:34" x14ac:dyDescent="0.2">
      <c r="A11" s="461"/>
      <c r="B11" s="463"/>
      <c r="C11" s="221">
        <v>4</v>
      </c>
      <c r="D11" s="216">
        <v>14</v>
      </c>
      <c r="E11" s="216">
        <v>10</v>
      </c>
      <c r="F11" s="216">
        <v>6</v>
      </c>
      <c r="G11" s="216">
        <v>2</v>
      </c>
      <c r="H11" s="220">
        <v>15</v>
      </c>
      <c r="I11" s="220">
        <v>11</v>
      </c>
      <c r="J11" s="220">
        <v>7</v>
      </c>
      <c r="K11" s="220">
        <v>3</v>
      </c>
      <c r="L11" s="220">
        <v>16</v>
      </c>
      <c r="M11" s="220">
        <v>12</v>
      </c>
      <c r="N11" s="220">
        <v>8</v>
      </c>
      <c r="O11" s="220">
        <v>4</v>
      </c>
      <c r="P11" s="220">
        <v>1</v>
      </c>
      <c r="Q11" s="220">
        <v>13</v>
      </c>
      <c r="R11" s="220">
        <v>9</v>
      </c>
      <c r="S11" s="220">
        <v>5</v>
      </c>
      <c r="T11" s="220">
        <v>2</v>
      </c>
      <c r="U11" s="220">
        <v>14</v>
      </c>
      <c r="V11" s="220">
        <v>10</v>
      </c>
      <c r="W11" s="220">
        <v>6</v>
      </c>
      <c r="X11" s="220">
        <v>3</v>
      </c>
      <c r="Y11" s="220">
        <v>15</v>
      </c>
      <c r="Z11" s="220">
        <v>11</v>
      </c>
      <c r="AA11" s="220">
        <v>7</v>
      </c>
      <c r="AB11" s="220">
        <v>4</v>
      </c>
      <c r="AC11" s="220">
        <v>16</v>
      </c>
      <c r="AD11" s="220">
        <v>12</v>
      </c>
      <c r="AE11" s="220">
        <v>8</v>
      </c>
      <c r="AF11" s="220">
        <v>5</v>
      </c>
      <c r="AG11" s="220">
        <v>1</v>
      </c>
      <c r="AH11" s="220">
        <v>13</v>
      </c>
    </row>
    <row r="12" spans="1:34" s="63" customFormat="1" x14ac:dyDescent="0.2">
      <c r="A12" s="214"/>
      <c r="B12" s="214"/>
      <c r="C12" s="221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</row>
    <row r="13" spans="1:34" x14ac:dyDescent="0.2">
      <c r="A13" s="461">
        <v>0.16666666666666666</v>
      </c>
      <c r="B13" s="463">
        <v>0.27083333333333331</v>
      </c>
      <c r="C13" s="221">
        <v>1</v>
      </c>
      <c r="D13" s="217">
        <v>3</v>
      </c>
      <c r="E13" s="217">
        <v>15</v>
      </c>
      <c r="F13" s="217">
        <v>11</v>
      </c>
      <c r="G13" s="217">
        <v>7</v>
      </c>
      <c r="H13" s="220">
        <v>4</v>
      </c>
      <c r="I13" s="220">
        <v>16</v>
      </c>
      <c r="J13" s="220">
        <v>12</v>
      </c>
      <c r="K13" s="220">
        <v>8</v>
      </c>
      <c r="L13" s="220">
        <v>5</v>
      </c>
      <c r="M13" s="220">
        <v>1</v>
      </c>
      <c r="N13" s="220">
        <v>13</v>
      </c>
      <c r="O13" s="220">
        <v>9</v>
      </c>
      <c r="P13" s="220">
        <v>6</v>
      </c>
      <c r="Q13" s="220">
        <v>2</v>
      </c>
      <c r="R13" s="220">
        <v>14</v>
      </c>
      <c r="S13" s="220">
        <v>10</v>
      </c>
      <c r="T13" s="220">
        <v>7</v>
      </c>
      <c r="U13" s="220">
        <v>3</v>
      </c>
      <c r="V13" s="220">
        <v>15</v>
      </c>
      <c r="W13" s="220">
        <v>11</v>
      </c>
      <c r="X13" s="220">
        <v>8</v>
      </c>
      <c r="Y13" s="220">
        <v>4</v>
      </c>
      <c r="Z13" s="220">
        <v>16</v>
      </c>
      <c r="AA13" s="220">
        <v>12</v>
      </c>
      <c r="AB13" s="220">
        <v>9</v>
      </c>
      <c r="AC13" s="220">
        <v>5</v>
      </c>
      <c r="AD13" s="220">
        <v>1</v>
      </c>
      <c r="AE13" s="220">
        <v>13</v>
      </c>
      <c r="AF13" s="220">
        <v>10</v>
      </c>
      <c r="AG13" s="220">
        <v>6</v>
      </c>
      <c r="AH13" s="220">
        <v>2</v>
      </c>
    </row>
    <row r="14" spans="1:34" x14ac:dyDescent="0.2">
      <c r="A14" s="461"/>
      <c r="B14" s="463"/>
      <c r="C14" s="221">
        <v>2</v>
      </c>
      <c r="D14" s="218">
        <v>7</v>
      </c>
      <c r="E14" s="218">
        <v>3</v>
      </c>
      <c r="F14" s="218">
        <v>15</v>
      </c>
      <c r="G14" s="218">
        <v>11</v>
      </c>
      <c r="H14" s="220">
        <v>8</v>
      </c>
      <c r="I14" s="220">
        <v>4</v>
      </c>
      <c r="J14" s="220">
        <v>16</v>
      </c>
      <c r="K14" s="220">
        <v>12</v>
      </c>
      <c r="L14" s="220">
        <v>9</v>
      </c>
      <c r="M14" s="220">
        <v>5</v>
      </c>
      <c r="N14" s="220">
        <v>1</v>
      </c>
      <c r="O14" s="220">
        <v>13</v>
      </c>
      <c r="P14" s="220">
        <v>10</v>
      </c>
      <c r="Q14" s="220">
        <v>6</v>
      </c>
      <c r="R14" s="220">
        <v>2</v>
      </c>
      <c r="S14" s="220">
        <v>14</v>
      </c>
      <c r="T14" s="220">
        <v>11</v>
      </c>
      <c r="U14" s="220">
        <v>7</v>
      </c>
      <c r="V14" s="220">
        <v>3</v>
      </c>
      <c r="W14" s="220">
        <v>15</v>
      </c>
      <c r="X14" s="220">
        <v>12</v>
      </c>
      <c r="Y14" s="220">
        <v>8</v>
      </c>
      <c r="Z14" s="220">
        <v>4</v>
      </c>
      <c r="AA14" s="220">
        <v>16</v>
      </c>
      <c r="AB14" s="220">
        <v>13</v>
      </c>
      <c r="AC14" s="220">
        <v>9</v>
      </c>
      <c r="AD14" s="220">
        <v>5</v>
      </c>
      <c r="AE14" s="220">
        <v>1</v>
      </c>
      <c r="AF14" s="220">
        <v>14</v>
      </c>
      <c r="AG14" s="220">
        <v>10</v>
      </c>
      <c r="AH14" s="220">
        <v>6</v>
      </c>
    </row>
    <row r="15" spans="1:34" x14ac:dyDescent="0.2">
      <c r="A15" s="461"/>
      <c r="B15" s="463"/>
      <c r="C15" s="221">
        <v>3</v>
      </c>
      <c r="D15" s="219">
        <v>11</v>
      </c>
      <c r="E15" s="219">
        <v>7</v>
      </c>
      <c r="F15" s="219">
        <v>3</v>
      </c>
      <c r="G15" s="219">
        <v>15</v>
      </c>
      <c r="H15" s="220">
        <v>12</v>
      </c>
      <c r="I15" s="220">
        <v>8</v>
      </c>
      <c r="J15" s="220">
        <v>4</v>
      </c>
      <c r="K15" s="220">
        <v>16</v>
      </c>
      <c r="L15" s="220">
        <v>13</v>
      </c>
      <c r="M15" s="220">
        <v>9</v>
      </c>
      <c r="N15" s="220">
        <v>5</v>
      </c>
      <c r="O15" s="220">
        <v>1</v>
      </c>
      <c r="P15" s="220">
        <v>14</v>
      </c>
      <c r="Q15" s="220">
        <v>10</v>
      </c>
      <c r="R15" s="220">
        <v>6</v>
      </c>
      <c r="S15" s="220">
        <v>2</v>
      </c>
      <c r="T15" s="220">
        <v>15</v>
      </c>
      <c r="U15" s="220">
        <v>11</v>
      </c>
      <c r="V15" s="220">
        <v>7</v>
      </c>
      <c r="W15" s="220">
        <v>3</v>
      </c>
      <c r="X15" s="220">
        <v>16</v>
      </c>
      <c r="Y15" s="220">
        <v>12</v>
      </c>
      <c r="Z15" s="220">
        <v>8</v>
      </c>
      <c r="AA15" s="220">
        <v>4</v>
      </c>
      <c r="AB15" s="220">
        <v>1</v>
      </c>
      <c r="AC15" s="220">
        <v>13</v>
      </c>
      <c r="AD15" s="220">
        <v>9</v>
      </c>
      <c r="AE15" s="220">
        <v>5</v>
      </c>
      <c r="AF15" s="220">
        <v>2</v>
      </c>
      <c r="AG15" s="220">
        <v>14</v>
      </c>
      <c r="AH15" s="220">
        <v>10</v>
      </c>
    </row>
    <row r="16" spans="1:34" x14ac:dyDescent="0.2">
      <c r="A16" s="461"/>
      <c r="B16" s="463"/>
      <c r="C16" s="221">
        <v>4</v>
      </c>
      <c r="D16" s="216">
        <v>15</v>
      </c>
      <c r="E16" s="216">
        <v>11</v>
      </c>
      <c r="F16" s="216">
        <v>7</v>
      </c>
      <c r="G16" s="216">
        <v>3</v>
      </c>
      <c r="H16" s="220">
        <v>16</v>
      </c>
      <c r="I16" s="220">
        <v>12</v>
      </c>
      <c r="J16" s="220">
        <v>8</v>
      </c>
      <c r="K16" s="220">
        <v>4</v>
      </c>
      <c r="L16" s="220">
        <v>1</v>
      </c>
      <c r="M16" s="220">
        <v>13</v>
      </c>
      <c r="N16" s="220">
        <v>9</v>
      </c>
      <c r="O16" s="220">
        <v>5</v>
      </c>
      <c r="P16" s="220">
        <v>2</v>
      </c>
      <c r="Q16" s="220">
        <v>14</v>
      </c>
      <c r="R16" s="220">
        <v>10</v>
      </c>
      <c r="S16" s="220">
        <v>6</v>
      </c>
      <c r="T16" s="220">
        <v>3</v>
      </c>
      <c r="U16" s="220">
        <v>15</v>
      </c>
      <c r="V16" s="220">
        <v>11</v>
      </c>
      <c r="W16" s="220">
        <v>7</v>
      </c>
      <c r="X16" s="220">
        <v>4</v>
      </c>
      <c r="Y16" s="220">
        <v>16</v>
      </c>
      <c r="Z16" s="220">
        <v>12</v>
      </c>
      <c r="AA16" s="220">
        <v>8</v>
      </c>
      <c r="AB16" s="220">
        <v>5</v>
      </c>
      <c r="AC16" s="220">
        <v>1</v>
      </c>
      <c r="AD16" s="220">
        <v>13</v>
      </c>
      <c r="AE16" s="220">
        <v>9</v>
      </c>
      <c r="AF16" s="220">
        <v>6</v>
      </c>
      <c r="AG16" s="220">
        <v>2</v>
      </c>
      <c r="AH16" s="220">
        <v>14</v>
      </c>
    </row>
    <row r="17" spans="1:34" s="63" customFormat="1" x14ac:dyDescent="0.2">
      <c r="A17" s="214"/>
      <c r="B17" s="214"/>
      <c r="C17" s="221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</row>
    <row r="18" spans="1:34" x14ac:dyDescent="0.2">
      <c r="A18" s="461">
        <v>0.25</v>
      </c>
      <c r="B18" s="461">
        <v>0.35416666666666669</v>
      </c>
      <c r="C18" s="221">
        <v>1</v>
      </c>
      <c r="D18" s="217">
        <v>4</v>
      </c>
      <c r="E18" s="217">
        <v>16</v>
      </c>
      <c r="F18" s="217">
        <v>12</v>
      </c>
      <c r="G18" s="217">
        <v>8</v>
      </c>
      <c r="H18" s="220">
        <v>5</v>
      </c>
      <c r="I18" s="220">
        <v>1</v>
      </c>
      <c r="J18" s="220">
        <v>13</v>
      </c>
      <c r="K18" s="220">
        <v>9</v>
      </c>
      <c r="L18" s="220">
        <v>6</v>
      </c>
      <c r="M18" s="220">
        <v>2</v>
      </c>
      <c r="N18" s="220">
        <v>14</v>
      </c>
      <c r="O18" s="220">
        <v>10</v>
      </c>
      <c r="P18" s="220">
        <v>7</v>
      </c>
      <c r="Q18" s="220">
        <v>3</v>
      </c>
      <c r="R18" s="220">
        <v>15</v>
      </c>
      <c r="S18" s="220">
        <v>11</v>
      </c>
      <c r="T18" s="220">
        <v>8</v>
      </c>
      <c r="U18" s="220">
        <v>4</v>
      </c>
      <c r="V18" s="220">
        <v>16</v>
      </c>
      <c r="W18" s="220">
        <v>12</v>
      </c>
      <c r="X18" s="220">
        <v>9</v>
      </c>
      <c r="Y18" s="220">
        <v>5</v>
      </c>
      <c r="Z18" s="220">
        <v>1</v>
      </c>
      <c r="AA18" s="220">
        <v>13</v>
      </c>
      <c r="AB18" s="220">
        <v>10</v>
      </c>
      <c r="AC18" s="220">
        <v>6</v>
      </c>
      <c r="AD18" s="220">
        <v>2</v>
      </c>
      <c r="AE18" s="220">
        <v>14</v>
      </c>
      <c r="AF18" s="220">
        <v>11</v>
      </c>
      <c r="AG18" s="220">
        <v>7</v>
      </c>
      <c r="AH18" s="220">
        <v>3</v>
      </c>
    </row>
    <row r="19" spans="1:34" x14ac:dyDescent="0.2">
      <c r="A19" s="461"/>
      <c r="B19" s="461"/>
      <c r="C19" s="221">
        <v>2</v>
      </c>
      <c r="D19" s="218">
        <v>8</v>
      </c>
      <c r="E19" s="218">
        <v>4</v>
      </c>
      <c r="F19" s="218">
        <v>16</v>
      </c>
      <c r="G19" s="218">
        <v>12</v>
      </c>
      <c r="H19" s="220">
        <v>9</v>
      </c>
      <c r="I19" s="220">
        <v>5</v>
      </c>
      <c r="J19" s="220">
        <v>1</v>
      </c>
      <c r="K19" s="220">
        <v>13</v>
      </c>
      <c r="L19" s="220">
        <v>10</v>
      </c>
      <c r="M19" s="220">
        <v>6</v>
      </c>
      <c r="N19" s="220">
        <v>2</v>
      </c>
      <c r="O19" s="220">
        <v>14</v>
      </c>
      <c r="P19" s="220">
        <v>11</v>
      </c>
      <c r="Q19" s="220">
        <v>7</v>
      </c>
      <c r="R19" s="220">
        <v>3</v>
      </c>
      <c r="S19" s="220">
        <v>15</v>
      </c>
      <c r="T19" s="220">
        <v>12</v>
      </c>
      <c r="U19" s="220">
        <v>8</v>
      </c>
      <c r="V19" s="220">
        <v>4</v>
      </c>
      <c r="W19" s="220">
        <v>16</v>
      </c>
      <c r="X19" s="220">
        <v>13</v>
      </c>
      <c r="Y19" s="220">
        <v>9</v>
      </c>
      <c r="Z19" s="220">
        <v>5</v>
      </c>
      <c r="AA19" s="220">
        <v>1</v>
      </c>
      <c r="AB19" s="220">
        <v>14</v>
      </c>
      <c r="AC19" s="220">
        <v>10</v>
      </c>
      <c r="AD19" s="220">
        <v>6</v>
      </c>
      <c r="AE19" s="220">
        <v>2</v>
      </c>
      <c r="AF19" s="220">
        <v>15</v>
      </c>
      <c r="AG19" s="220">
        <v>11</v>
      </c>
      <c r="AH19" s="220">
        <v>7</v>
      </c>
    </row>
    <row r="20" spans="1:34" x14ac:dyDescent="0.2">
      <c r="A20" s="461"/>
      <c r="B20" s="461"/>
      <c r="C20" s="221">
        <v>3</v>
      </c>
      <c r="D20" s="219">
        <v>12</v>
      </c>
      <c r="E20" s="219">
        <v>8</v>
      </c>
      <c r="F20" s="219">
        <v>4</v>
      </c>
      <c r="G20" s="219">
        <v>16</v>
      </c>
      <c r="H20" s="220">
        <v>13</v>
      </c>
      <c r="I20" s="220">
        <v>9</v>
      </c>
      <c r="J20" s="220">
        <v>5</v>
      </c>
      <c r="K20" s="220">
        <v>1</v>
      </c>
      <c r="L20" s="220">
        <v>14</v>
      </c>
      <c r="M20" s="220">
        <v>10</v>
      </c>
      <c r="N20" s="220">
        <v>6</v>
      </c>
      <c r="O20" s="220">
        <v>2</v>
      </c>
      <c r="P20" s="220">
        <v>15</v>
      </c>
      <c r="Q20" s="220">
        <v>11</v>
      </c>
      <c r="R20" s="220">
        <v>7</v>
      </c>
      <c r="S20" s="220">
        <v>3</v>
      </c>
      <c r="T20" s="220">
        <v>16</v>
      </c>
      <c r="U20" s="220">
        <v>12</v>
      </c>
      <c r="V20" s="220">
        <v>8</v>
      </c>
      <c r="W20" s="220">
        <v>4</v>
      </c>
      <c r="X20" s="220">
        <v>1</v>
      </c>
      <c r="Y20" s="220">
        <v>13</v>
      </c>
      <c r="Z20" s="220">
        <v>9</v>
      </c>
      <c r="AA20" s="220">
        <v>5</v>
      </c>
      <c r="AB20" s="220">
        <v>2</v>
      </c>
      <c r="AC20" s="220">
        <v>14</v>
      </c>
      <c r="AD20" s="220">
        <v>10</v>
      </c>
      <c r="AE20" s="220">
        <v>6</v>
      </c>
      <c r="AF20" s="220">
        <v>3</v>
      </c>
      <c r="AG20" s="220">
        <v>15</v>
      </c>
      <c r="AH20" s="220">
        <v>11</v>
      </c>
    </row>
    <row r="21" spans="1:34" x14ac:dyDescent="0.2">
      <c r="A21" s="461"/>
      <c r="B21" s="461"/>
      <c r="C21" s="221">
        <v>4</v>
      </c>
      <c r="D21" s="216">
        <v>16</v>
      </c>
      <c r="E21" s="216">
        <v>12</v>
      </c>
      <c r="F21" s="216">
        <v>8</v>
      </c>
      <c r="G21" s="216">
        <v>4</v>
      </c>
      <c r="H21" s="220">
        <v>1</v>
      </c>
      <c r="I21" s="220">
        <v>13</v>
      </c>
      <c r="J21" s="220">
        <v>9</v>
      </c>
      <c r="K21" s="220">
        <v>5</v>
      </c>
      <c r="L21" s="220">
        <v>2</v>
      </c>
      <c r="M21" s="220">
        <v>14</v>
      </c>
      <c r="N21" s="220">
        <v>10</v>
      </c>
      <c r="O21" s="220">
        <v>6</v>
      </c>
      <c r="P21" s="220">
        <v>3</v>
      </c>
      <c r="Q21" s="220">
        <v>15</v>
      </c>
      <c r="R21" s="220">
        <v>11</v>
      </c>
      <c r="S21" s="220">
        <v>7</v>
      </c>
      <c r="T21" s="220">
        <v>4</v>
      </c>
      <c r="U21" s="220">
        <v>16</v>
      </c>
      <c r="V21" s="220">
        <v>12</v>
      </c>
      <c r="W21" s="220">
        <v>8</v>
      </c>
      <c r="X21" s="220">
        <v>5</v>
      </c>
      <c r="Y21" s="220">
        <v>1</v>
      </c>
      <c r="Z21" s="220">
        <v>13</v>
      </c>
      <c r="AA21" s="220">
        <v>9</v>
      </c>
      <c r="AB21" s="220">
        <v>6</v>
      </c>
      <c r="AC21" s="220">
        <v>2</v>
      </c>
      <c r="AD21" s="220">
        <v>14</v>
      </c>
      <c r="AE21" s="220">
        <v>10</v>
      </c>
      <c r="AF21" s="220">
        <v>7</v>
      </c>
      <c r="AG21" s="220">
        <v>3</v>
      </c>
      <c r="AH21" s="220">
        <v>15</v>
      </c>
    </row>
    <row r="22" spans="1:34" s="63" customFormat="1" x14ac:dyDescent="0.2">
      <c r="A22" s="214"/>
      <c r="B22" s="214"/>
      <c r="C22" s="221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</row>
    <row r="23" spans="1:34" x14ac:dyDescent="0.2">
      <c r="A23" s="461">
        <v>0.33333333333333331</v>
      </c>
      <c r="B23" s="461">
        <v>0.4375</v>
      </c>
      <c r="C23" s="221">
        <v>1</v>
      </c>
      <c r="D23" s="217">
        <v>5</v>
      </c>
      <c r="E23" s="217">
        <v>1</v>
      </c>
      <c r="F23" s="217">
        <v>13</v>
      </c>
      <c r="G23" s="217">
        <v>9</v>
      </c>
      <c r="H23" s="220">
        <v>6</v>
      </c>
      <c r="I23" s="220">
        <v>2</v>
      </c>
      <c r="J23" s="220">
        <v>14</v>
      </c>
      <c r="K23" s="220">
        <v>10</v>
      </c>
      <c r="L23" s="220">
        <v>7</v>
      </c>
      <c r="M23" s="220">
        <v>3</v>
      </c>
      <c r="N23" s="220">
        <v>15</v>
      </c>
      <c r="O23" s="220">
        <v>11</v>
      </c>
      <c r="P23" s="220">
        <v>8</v>
      </c>
      <c r="Q23" s="220">
        <v>4</v>
      </c>
      <c r="R23" s="220">
        <v>16</v>
      </c>
      <c r="S23" s="220">
        <v>12</v>
      </c>
      <c r="T23" s="220">
        <v>9</v>
      </c>
      <c r="U23" s="220">
        <v>5</v>
      </c>
      <c r="V23" s="220">
        <v>1</v>
      </c>
      <c r="W23" s="220">
        <v>13</v>
      </c>
      <c r="X23" s="220">
        <v>10</v>
      </c>
      <c r="Y23" s="220">
        <v>6</v>
      </c>
      <c r="Z23" s="220">
        <v>2</v>
      </c>
      <c r="AA23" s="220">
        <v>14</v>
      </c>
      <c r="AB23" s="220">
        <v>11</v>
      </c>
      <c r="AC23" s="220">
        <v>7</v>
      </c>
      <c r="AD23" s="220">
        <v>3</v>
      </c>
      <c r="AE23" s="220">
        <v>15</v>
      </c>
      <c r="AF23" s="220">
        <v>12</v>
      </c>
      <c r="AG23" s="220">
        <v>8</v>
      </c>
      <c r="AH23" s="220">
        <v>4</v>
      </c>
    </row>
    <row r="24" spans="1:34" x14ac:dyDescent="0.2">
      <c r="A24" s="461"/>
      <c r="B24" s="461"/>
      <c r="C24" s="221">
        <v>2</v>
      </c>
      <c r="D24" s="218">
        <v>9</v>
      </c>
      <c r="E24" s="218">
        <v>5</v>
      </c>
      <c r="F24" s="218">
        <v>1</v>
      </c>
      <c r="G24" s="218">
        <v>13</v>
      </c>
      <c r="H24" s="220">
        <v>10</v>
      </c>
      <c r="I24" s="220">
        <v>6</v>
      </c>
      <c r="J24" s="220">
        <v>2</v>
      </c>
      <c r="K24" s="220">
        <v>14</v>
      </c>
      <c r="L24" s="220">
        <v>11</v>
      </c>
      <c r="M24" s="220">
        <v>7</v>
      </c>
      <c r="N24" s="220">
        <v>3</v>
      </c>
      <c r="O24" s="220">
        <v>15</v>
      </c>
      <c r="P24" s="220">
        <v>12</v>
      </c>
      <c r="Q24" s="220">
        <v>8</v>
      </c>
      <c r="R24" s="220">
        <v>4</v>
      </c>
      <c r="S24" s="220">
        <v>16</v>
      </c>
      <c r="T24" s="220">
        <v>13</v>
      </c>
      <c r="U24" s="220">
        <v>9</v>
      </c>
      <c r="V24" s="220">
        <v>5</v>
      </c>
      <c r="W24" s="220">
        <v>1</v>
      </c>
      <c r="X24" s="220">
        <v>14</v>
      </c>
      <c r="Y24" s="220">
        <v>10</v>
      </c>
      <c r="Z24" s="220">
        <v>6</v>
      </c>
      <c r="AA24" s="220">
        <v>2</v>
      </c>
      <c r="AB24" s="220">
        <v>15</v>
      </c>
      <c r="AC24" s="220">
        <v>11</v>
      </c>
      <c r="AD24" s="220">
        <v>7</v>
      </c>
      <c r="AE24" s="220">
        <v>3</v>
      </c>
      <c r="AF24" s="220">
        <v>16</v>
      </c>
      <c r="AG24" s="220">
        <v>12</v>
      </c>
      <c r="AH24" s="220">
        <v>8</v>
      </c>
    </row>
    <row r="25" spans="1:34" x14ac:dyDescent="0.2">
      <c r="A25" s="461"/>
      <c r="B25" s="461"/>
      <c r="C25" s="221">
        <v>3</v>
      </c>
      <c r="D25" s="219">
        <v>13</v>
      </c>
      <c r="E25" s="219">
        <v>9</v>
      </c>
      <c r="F25" s="219">
        <v>5</v>
      </c>
      <c r="G25" s="219">
        <v>1</v>
      </c>
      <c r="H25" s="220">
        <v>14</v>
      </c>
      <c r="I25" s="220">
        <v>10</v>
      </c>
      <c r="J25" s="220">
        <v>6</v>
      </c>
      <c r="K25" s="220">
        <v>2</v>
      </c>
      <c r="L25" s="220">
        <v>15</v>
      </c>
      <c r="M25" s="220">
        <v>11</v>
      </c>
      <c r="N25" s="220">
        <v>7</v>
      </c>
      <c r="O25" s="220">
        <v>3</v>
      </c>
      <c r="P25" s="220">
        <v>16</v>
      </c>
      <c r="Q25" s="220">
        <v>12</v>
      </c>
      <c r="R25" s="220">
        <v>8</v>
      </c>
      <c r="S25" s="220">
        <v>4</v>
      </c>
      <c r="T25" s="220">
        <v>1</v>
      </c>
      <c r="U25" s="220">
        <v>13</v>
      </c>
      <c r="V25" s="220">
        <v>9</v>
      </c>
      <c r="W25" s="220">
        <v>5</v>
      </c>
      <c r="X25" s="220">
        <v>2</v>
      </c>
      <c r="Y25" s="220">
        <v>14</v>
      </c>
      <c r="Z25" s="220">
        <v>10</v>
      </c>
      <c r="AA25" s="220">
        <v>6</v>
      </c>
      <c r="AB25" s="220">
        <v>3</v>
      </c>
      <c r="AC25" s="220">
        <v>15</v>
      </c>
      <c r="AD25" s="220">
        <v>11</v>
      </c>
      <c r="AE25" s="220">
        <v>7</v>
      </c>
      <c r="AF25" s="220">
        <v>4</v>
      </c>
      <c r="AG25" s="220">
        <v>16</v>
      </c>
      <c r="AH25" s="220">
        <v>12</v>
      </c>
    </row>
    <row r="26" spans="1:34" x14ac:dyDescent="0.2">
      <c r="A26" s="461"/>
      <c r="B26" s="461"/>
      <c r="C26" s="221">
        <v>4</v>
      </c>
      <c r="D26" s="216">
        <v>1</v>
      </c>
      <c r="E26" s="216">
        <v>13</v>
      </c>
      <c r="F26" s="216">
        <v>9</v>
      </c>
      <c r="G26" s="216">
        <v>5</v>
      </c>
      <c r="H26" s="220">
        <v>2</v>
      </c>
      <c r="I26" s="220">
        <v>14</v>
      </c>
      <c r="J26" s="220">
        <v>10</v>
      </c>
      <c r="K26" s="220">
        <v>6</v>
      </c>
      <c r="L26" s="220">
        <v>3</v>
      </c>
      <c r="M26" s="220">
        <v>15</v>
      </c>
      <c r="N26" s="220">
        <v>11</v>
      </c>
      <c r="O26" s="220">
        <v>7</v>
      </c>
      <c r="P26" s="220">
        <v>4</v>
      </c>
      <c r="Q26" s="220">
        <v>16</v>
      </c>
      <c r="R26" s="220">
        <v>12</v>
      </c>
      <c r="S26" s="220">
        <v>8</v>
      </c>
      <c r="T26" s="220">
        <v>5</v>
      </c>
      <c r="U26" s="220">
        <v>1</v>
      </c>
      <c r="V26" s="220">
        <v>13</v>
      </c>
      <c r="W26" s="220">
        <v>9</v>
      </c>
      <c r="X26" s="220">
        <v>6</v>
      </c>
      <c r="Y26" s="220">
        <v>2</v>
      </c>
      <c r="Z26" s="220">
        <v>14</v>
      </c>
      <c r="AA26" s="220">
        <v>10</v>
      </c>
      <c r="AB26" s="220">
        <v>7</v>
      </c>
      <c r="AC26" s="220">
        <v>3</v>
      </c>
      <c r="AD26" s="220">
        <v>15</v>
      </c>
      <c r="AE26" s="220">
        <v>11</v>
      </c>
      <c r="AF26" s="220">
        <v>8</v>
      </c>
      <c r="AG26" s="220">
        <v>4</v>
      </c>
      <c r="AH26" s="220">
        <v>16</v>
      </c>
    </row>
    <row r="27" spans="1:34" s="63" customFormat="1" x14ac:dyDescent="0.2">
      <c r="A27" s="214"/>
      <c r="B27" s="214"/>
      <c r="C27" s="221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</row>
    <row r="28" spans="1:34" x14ac:dyDescent="0.2">
      <c r="A28" s="461">
        <v>0.41666666666666669</v>
      </c>
      <c r="B28" s="461">
        <v>0.52083333333333337</v>
      </c>
      <c r="C28" s="221">
        <v>1</v>
      </c>
      <c r="D28" s="217">
        <v>6</v>
      </c>
      <c r="E28" s="217">
        <v>2</v>
      </c>
      <c r="F28" s="217">
        <v>14</v>
      </c>
      <c r="G28" s="217">
        <v>10</v>
      </c>
      <c r="H28" s="220">
        <v>7</v>
      </c>
      <c r="I28" s="220">
        <v>3</v>
      </c>
      <c r="J28" s="220">
        <v>15</v>
      </c>
      <c r="K28" s="220">
        <v>11</v>
      </c>
      <c r="L28" s="220">
        <v>8</v>
      </c>
      <c r="M28" s="220">
        <v>4</v>
      </c>
      <c r="N28" s="220">
        <v>16</v>
      </c>
      <c r="O28" s="220">
        <v>12</v>
      </c>
      <c r="P28" s="220">
        <v>9</v>
      </c>
      <c r="Q28" s="220">
        <v>5</v>
      </c>
      <c r="R28" s="220">
        <v>1</v>
      </c>
      <c r="S28" s="220">
        <v>13</v>
      </c>
      <c r="T28" s="220">
        <v>10</v>
      </c>
      <c r="U28" s="220">
        <v>6</v>
      </c>
      <c r="V28" s="220">
        <v>2</v>
      </c>
      <c r="W28" s="220">
        <v>14</v>
      </c>
      <c r="X28" s="220">
        <v>11</v>
      </c>
      <c r="Y28" s="220">
        <v>7</v>
      </c>
      <c r="Z28" s="220">
        <v>3</v>
      </c>
      <c r="AA28" s="220">
        <v>15</v>
      </c>
      <c r="AB28" s="220">
        <v>12</v>
      </c>
      <c r="AC28" s="220">
        <v>8</v>
      </c>
      <c r="AD28" s="220">
        <v>4</v>
      </c>
      <c r="AE28" s="220">
        <v>16</v>
      </c>
      <c r="AF28" s="220">
        <v>13</v>
      </c>
      <c r="AG28" s="220">
        <v>9</v>
      </c>
      <c r="AH28" s="220">
        <v>5</v>
      </c>
    </row>
    <row r="29" spans="1:34" x14ac:dyDescent="0.2">
      <c r="A29" s="461"/>
      <c r="B29" s="461"/>
      <c r="C29" s="221">
        <v>2</v>
      </c>
      <c r="D29" s="218">
        <v>10</v>
      </c>
      <c r="E29" s="218">
        <v>6</v>
      </c>
      <c r="F29" s="218">
        <v>2</v>
      </c>
      <c r="G29" s="218">
        <v>14</v>
      </c>
      <c r="H29" s="220">
        <v>11</v>
      </c>
      <c r="I29" s="220">
        <v>7</v>
      </c>
      <c r="J29" s="220">
        <v>3</v>
      </c>
      <c r="K29" s="220">
        <v>15</v>
      </c>
      <c r="L29" s="220">
        <v>12</v>
      </c>
      <c r="M29" s="220">
        <v>8</v>
      </c>
      <c r="N29" s="220">
        <v>4</v>
      </c>
      <c r="O29" s="220">
        <v>16</v>
      </c>
      <c r="P29" s="220">
        <v>13</v>
      </c>
      <c r="Q29" s="220">
        <v>9</v>
      </c>
      <c r="R29" s="220">
        <v>5</v>
      </c>
      <c r="S29" s="220">
        <v>1</v>
      </c>
      <c r="T29" s="220">
        <v>14</v>
      </c>
      <c r="U29" s="220">
        <v>10</v>
      </c>
      <c r="V29" s="220">
        <v>6</v>
      </c>
      <c r="W29" s="220">
        <v>2</v>
      </c>
      <c r="X29" s="220">
        <v>15</v>
      </c>
      <c r="Y29" s="220">
        <v>11</v>
      </c>
      <c r="Z29" s="220">
        <v>7</v>
      </c>
      <c r="AA29" s="220">
        <v>3</v>
      </c>
      <c r="AB29" s="220">
        <v>16</v>
      </c>
      <c r="AC29" s="220">
        <v>12</v>
      </c>
      <c r="AD29" s="220">
        <v>8</v>
      </c>
      <c r="AE29" s="220">
        <v>4</v>
      </c>
      <c r="AF29" s="220">
        <v>1</v>
      </c>
      <c r="AG29" s="220">
        <v>13</v>
      </c>
      <c r="AH29" s="220">
        <v>9</v>
      </c>
    </row>
    <row r="30" spans="1:34" x14ac:dyDescent="0.2">
      <c r="A30" s="461"/>
      <c r="B30" s="461"/>
      <c r="C30" s="221">
        <v>3</v>
      </c>
      <c r="D30" s="219">
        <v>14</v>
      </c>
      <c r="E30" s="219">
        <v>10</v>
      </c>
      <c r="F30" s="219">
        <v>6</v>
      </c>
      <c r="G30" s="219">
        <v>2</v>
      </c>
      <c r="H30" s="220">
        <v>15</v>
      </c>
      <c r="I30" s="220">
        <v>11</v>
      </c>
      <c r="J30" s="220">
        <v>7</v>
      </c>
      <c r="K30" s="220">
        <v>3</v>
      </c>
      <c r="L30" s="220">
        <v>16</v>
      </c>
      <c r="M30" s="220">
        <v>12</v>
      </c>
      <c r="N30" s="220">
        <v>8</v>
      </c>
      <c r="O30" s="220">
        <v>4</v>
      </c>
      <c r="P30" s="220">
        <v>1</v>
      </c>
      <c r="Q30" s="220">
        <v>13</v>
      </c>
      <c r="R30" s="220">
        <v>9</v>
      </c>
      <c r="S30" s="220">
        <v>5</v>
      </c>
      <c r="T30" s="220">
        <v>2</v>
      </c>
      <c r="U30" s="220">
        <v>14</v>
      </c>
      <c r="V30" s="220">
        <v>10</v>
      </c>
      <c r="W30" s="220">
        <v>6</v>
      </c>
      <c r="X30" s="220">
        <v>3</v>
      </c>
      <c r="Y30" s="220">
        <v>15</v>
      </c>
      <c r="Z30" s="220">
        <v>11</v>
      </c>
      <c r="AA30" s="220">
        <v>7</v>
      </c>
      <c r="AB30" s="220">
        <v>4</v>
      </c>
      <c r="AC30" s="220">
        <v>16</v>
      </c>
      <c r="AD30" s="220">
        <v>12</v>
      </c>
      <c r="AE30" s="220">
        <v>8</v>
      </c>
      <c r="AF30" s="220">
        <v>5</v>
      </c>
      <c r="AG30" s="220">
        <v>1</v>
      </c>
      <c r="AH30" s="220">
        <v>13</v>
      </c>
    </row>
    <row r="31" spans="1:34" x14ac:dyDescent="0.2">
      <c r="A31" s="461"/>
      <c r="B31" s="461"/>
      <c r="C31" s="221">
        <v>4</v>
      </c>
      <c r="D31" s="216">
        <v>2</v>
      </c>
      <c r="E31" s="216">
        <v>14</v>
      </c>
      <c r="F31" s="216">
        <v>10</v>
      </c>
      <c r="G31" s="216">
        <v>6</v>
      </c>
      <c r="H31" s="220">
        <v>3</v>
      </c>
      <c r="I31" s="220">
        <v>15</v>
      </c>
      <c r="J31" s="220">
        <v>11</v>
      </c>
      <c r="K31" s="220">
        <v>7</v>
      </c>
      <c r="L31" s="220">
        <v>4</v>
      </c>
      <c r="M31" s="220">
        <v>16</v>
      </c>
      <c r="N31" s="220">
        <v>12</v>
      </c>
      <c r="O31" s="220">
        <v>8</v>
      </c>
      <c r="P31" s="220">
        <v>5</v>
      </c>
      <c r="Q31" s="220">
        <v>1</v>
      </c>
      <c r="R31" s="220">
        <v>13</v>
      </c>
      <c r="S31" s="220">
        <v>9</v>
      </c>
      <c r="T31" s="220">
        <v>6</v>
      </c>
      <c r="U31" s="220">
        <v>2</v>
      </c>
      <c r="V31" s="220">
        <v>14</v>
      </c>
      <c r="W31" s="220">
        <v>10</v>
      </c>
      <c r="X31" s="220">
        <v>7</v>
      </c>
      <c r="Y31" s="220">
        <v>3</v>
      </c>
      <c r="Z31" s="220">
        <v>15</v>
      </c>
      <c r="AA31" s="220">
        <v>11</v>
      </c>
      <c r="AB31" s="220">
        <v>8</v>
      </c>
      <c r="AC31" s="220">
        <v>4</v>
      </c>
      <c r="AD31" s="220">
        <v>16</v>
      </c>
      <c r="AE31" s="220">
        <v>12</v>
      </c>
      <c r="AF31" s="220">
        <v>9</v>
      </c>
      <c r="AG31" s="220">
        <v>5</v>
      </c>
      <c r="AH31" s="220">
        <v>1</v>
      </c>
    </row>
    <row r="32" spans="1:34" s="63" customFormat="1" x14ac:dyDescent="0.2">
      <c r="A32" s="214"/>
      <c r="B32" s="214"/>
      <c r="C32" s="221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</row>
    <row r="33" spans="1:34" x14ac:dyDescent="0.2">
      <c r="A33" s="461">
        <v>0.5</v>
      </c>
      <c r="B33" s="461">
        <v>0.60416666666666663</v>
      </c>
      <c r="C33" s="221">
        <v>1</v>
      </c>
      <c r="D33" s="217">
        <v>7</v>
      </c>
      <c r="E33" s="217">
        <v>3</v>
      </c>
      <c r="F33" s="217">
        <v>15</v>
      </c>
      <c r="G33" s="217">
        <v>11</v>
      </c>
      <c r="H33" s="220">
        <v>8</v>
      </c>
      <c r="I33" s="220">
        <v>4</v>
      </c>
      <c r="J33" s="220">
        <v>16</v>
      </c>
      <c r="K33" s="220">
        <v>12</v>
      </c>
      <c r="L33" s="220">
        <v>9</v>
      </c>
      <c r="M33" s="220">
        <v>5</v>
      </c>
      <c r="N33" s="220">
        <v>1</v>
      </c>
      <c r="O33" s="220">
        <v>13</v>
      </c>
      <c r="P33" s="220">
        <v>10</v>
      </c>
      <c r="Q33" s="220">
        <v>6</v>
      </c>
      <c r="R33" s="220">
        <v>2</v>
      </c>
      <c r="S33" s="220">
        <v>14</v>
      </c>
      <c r="T33" s="220">
        <v>11</v>
      </c>
      <c r="U33" s="220">
        <v>7</v>
      </c>
      <c r="V33" s="220">
        <v>3</v>
      </c>
      <c r="W33" s="220">
        <v>15</v>
      </c>
      <c r="X33" s="220">
        <v>12</v>
      </c>
      <c r="Y33" s="220">
        <v>8</v>
      </c>
      <c r="Z33" s="220">
        <v>4</v>
      </c>
      <c r="AA33" s="220">
        <v>16</v>
      </c>
      <c r="AB33" s="220">
        <v>13</v>
      </c>
      <c r="AC33" s="220">
        <v>9</v>
      </c>
      <c r="AD33" s="220">
        <v>5</v>
      </c>
      <c r="AE33" s="220">
        <v>1</v>
      </c>
      <c r="AF33" s="220">
        <v>14</v>
      </c>
      <c r="AG33" s="220">
        <v>10</v>
      </c>
      <c r="AH33" s="220">
        <v>6</v>
      </c>
    </row>
    <row r="34" spans="1:34" x14ac:dyDescent="0.2">
      <c r="A34" s="461"/>
      <c r="B34" s="461"/>
      <c r="C34" s="221">
        <v>2</v>
      </c>
      <c r="D34" s="218">
        <v>11</v>
      </c>
      <c r="E34" s="218">
        <v>7</v>
      </c>
      <c r="F34" s="218">
        <v>3</v>
      </c>
      <c r="G34" s="218">
        <v>15</v>
      </c>
      <c r="H34" s="220">
        <v>12</v>
      </c>
      <c r="I34" s="220">
        <v>8</v>
      </c>
      <c r="J34" s="220">
        <v>4</v>
      </c>
      <c r="K34" s="220">
        <v>16</v>
      </c>
      <c r="L34" s="220">
        <v>13</v>
      </c>
      <c r="M34" s="220">
        <v>9</v>
      </c>
      <c r="N34" s="220">
        <v>5</v>
      </c>
      <c r="O34" s="220">
        <v>1</v>
      </c>
      <c r="P34" s="220">
        <v>14</v>
      </c>
      <c r="Q34" s="220">
        <v>10</v>
      </c>
      <c r="R34" s="220">
        <v>6</v>
      </c>
      <c r="S34" s="220">
        <v>2</v>
      </c>
      <c r="T34" s="220">
        <v>15</v>
      </c>
      <c r="U34" s="220">
        <v>11</v>
      </c>
      <c r="V34" s="220">
        <v>7</v>
      </c>
      <c r="W34" s="220">
        <v>3</v>
      </c>
      <c r="X34" s="220">
        <v>16</v>
      </c>
      <c r="Y34" s="220">
        <v>12</v>
      </c>
      <c r="Z34" s="220">
        <v>8</v>
      </c>
      <c r="AA34" s="220">
        <v>4</v>
      </c>
      <c r="AB34" s="220">
        <v>1</v>
      </c>
      <c r="AC34" s="220">
        <v>13</v>
      </c>
      <c r="AD34" s="220">
        <v>9</v>
      </c>
      <c r="AE34" s="220">
        <v>5</v>
      </c>
      <c r="AF34" s="220">
        <v>2</v>
      </c>
      <c r="AG34" s="220">
        <v>14</v>
      </c>
      <c r="AH34" s="220">
        <v>10</v>
      </c>
    </row>
    <row r="35" spans="1:34" x14ac:dyDescent="0.2">
      <c r="A35" s="461"/>
      <c r="B35" s="461"/>
      <c r="C35" s="221">
        <v>3</v>
      </c>
      <c r="D35" s="219">
        <v>15</v>
      </c>
      <c r="E35" s="219">
        <v>11</v>
      </c>
      <c r="F35" s="219">
        <v>7</v>
      </c>
      <c r="G35" s="219">
        <v>3</v>
      </c>
      <c r="H35" s="220">
        <v>16</v>
      </c>
      <c r="I35" s="220">
        <v>12</v>
      </c>
      <c r="J35" s="220">
        <v>8</v>
      </c>
      <c r="K35" s="220">
        <v>4</v>
      </c>
      <c r="L35" s="220">
        <v>1</v>
      </c>
      <c r="M35" s="220">
        <v>13</v>
      </c>
      <c r="N35" s="220">
        <v>9</v>
      </c>
      <c r="O35" s="220">
        <v>5</v>
      </c>
      <c r="P35" s="220">
        <v>2</v>
      </c>
      <c r="Q35" s="220">
        <v>14</v>
      </c>
      <c r="R35" s="220">
        <v>10</v>
      </c>
      <c r="S35" s="220">
        <v>6</v>
      </c>
      <c r="T35" s="220">
        <v>3</v>
      </c>
      <c r="U35" s="220">
        <v>15</v>
      </c>
      <c r="V35" s="220">
        <v>11</v>
      </c>
      <c r="W35" s="220">
        <v>7</v>
      </c>
      <c r="X35" s="220">
        <v>4</v>
      </c>
      <c r="Y35" s="220">
        <v>16</v>
      </c>
      <c r="Z35" s="220">
        <v>12</v>
      </c>
      <c r="AA35" s="220">
        <v>8</v>
      </c>
      <c r="AB35" s="220">
        <v>5</v>
      </c>
      <c r="AC35" s="220">
        <v>1</v>
      </c>
      <c r="AD35" s="220">
        <v>13</v>
      </c>
      <c r="AE35" s="220">
        <v>9</v>
      </c>
      <c r="AF35" s="220">
        <v>6</v>
      </c>
      <c r="AG35" s="220">
        <v>2</v>
      </c>
      <c r="AH35" s="220">
        <v>14</v>
      </c>
    </row>
    <row r="36" spans="1:34" x14ac:dyDescent="0.2">
      <c r="A36" s="461"/>
      <c r="B36" s="461"/>
      <c r="C36" s="221">
        <v>4</v>
      </c>
      <c r="D36" s="216">
        <v>3</v>
      </c>
      <c r="E36" s="216">
        <v>15</v>
      </c>
      <c r="F36" s="216">
        <v>11</v>
      </c>
      <c r="G36" s="216">
        <v>7</v>
      </c>
      <c r="H36" s="220">
        <v>4</v>
      </c>
      <c r="I36" s="220">
        <v>16</v>
      </c>
      <c r="J36" s="220">
        <v>12</v>
      </c>
      <c r="K36" s="220">
        <v>8</v>
      </c>
      <c r="L36" s="220">
        <v>5</v>
      </c>
      <c r="M36" s="220">
        <v>1</v>
      </c>
      <c r="N36" s="220">
        <v>13</v>
      </c>
      <c r="O36" s="220">
        <v>9</v>
      </c>
      <c r="P36" s="220">
        <v>6</v>
      </c>
      <c r="Q36" s="220">
        <v>2</v>
      </c>
      <c r="R36" s="220">
        <v>14</v>
      </c>
      <c r="S36" s="220">
        <v>10</v>
      </c>
      <c r="T36" s="220">
        <v>7</v>
      </c>
      <c r="U36" s="220">
        <v>3</v>
      </c>
      <c r="V36" s="220">
        <v>15</v>
      </c>
      <c r="W36" s="220">
        <v>11</v>
      </c>
      <c r="X36" s="220">
        <v>8</v>
      </c>
      <c r="Y36" s="220">
        <v>4</v>
      </c>
      <c r="Z36" s="220">
        <v>16</v>
      </c>
      <c r="AA36" s="220">
        <v>12</v>
      </c>
      <c r="AB36" s="220">
        <v>9</v>
      </c>
      <c r="AC36" s="220">
        <v>5</v>
      </c>
      <c r="AD36" s="220">
        <v>1</v>
      </c>
      <c r="AE36" s="220">
        <v>13</v>
      </c>
      <c r="AF36" s="220">
        <v>10</v>
      </c>
      <c r="AG36" s="220">
        <v>6</v>
      </c>
      <c r="AH36" s="220">
        <v>2</v>
      </c>
    </row>
    <row r="37" spans="1:34" s="63" customFormat="1" x14ac:dyDescent="0.2">
      <c r="A37" s="214"/>
      <c r="B37" s="214"/>
      <c r="C37" s="221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</row>
    <row r="38" spans="1:34" x14ac:dyDescent="0.2">
      <c r="A38" s="461">
        <v>0.58333333333333337</v>
      </c>
      <c r="B38" s="461">
        <v>0.6875</v>
      </c>
      <c r="C38" s="221">
        <v>1</v>
      </c>
      <c r="D38" s="217">
        <v>8</v>
      </c>
      <c r="E38" s="217">
        <v>4</v>
      </c>
      <c r="F38" s="217">
        <v>16</v>
      </c>
      <c r="G38" s="217">
        <v>12</v>
      </c>
      <c r="H38" s="220">
        <v>9</v>
      </c>
      <c r="I38" s="220">
        <v>5</v>
      </c>
      <c r="J38" s="220">
        <v>1</v>
      </c>
      <c r="K38" s="220">
        <v>13</v>
      </c>
      <c r="L38" s="220">
        <v>10</v>
      </c>
      <c r="M38" s="220">
        <v>6</v>
      </c>
      <c r="N38" s="220">
        <v>2</v>
      </c>
      <c r="O38" s="220">
        <v>14</v>
      </c>
      <c r="P38" s="220">
        <v>11</v>
      </c>
      <c r="Q38" s="220">
        <v>7</v>
      </c>
      <c r="R38" s="220">
        <v>3</v>
      </c>
      <c r="S38" s="220">
        <v>15</v>
      </c>
      <c r="T38" s="220">
        <v>12</v>
      </c>
      <c r="U38" s="220">
        <v>8</v>
      </c>
      <c r="V38" s="220">
        <v>4</v>
      </c>
      <c r="W38" s="220">
        <v>16</v>
      </c>
      <c r="X38" s="220">
        <v>13</v>
      </c>
      <c r="Y38" s="220">
        <v>9</v>
      </c>
      <c r="Z38" s="220">
        <v>5</v>
      </c>
      <c r="AA38" s="220">
        <v>1</v>
      </c>
      <c r="AB38" s="220">
        <v>14</v>
      </c>
      <c r="AC38" s="220">
        <v>10</v>
      </c>
      <c r="AD38" s="220">
        <v>6</v>
      </c>
      <c r="AE38" s="220">
        <v>2</v>
      </c>
      <c r="AF38" s="220">
        <v>15</v>
      </c>
      <c r="AG38" s="220">
        <v>11</v>
      </c>
      <c r="AH38" s="220">
        <v>7</v>
      </c>
    </row>
    <row r="39" spans="1:34" x14ac:dyDescent="0.2">
      <c r="A39" s="461"/>
      <c r="B39" s="461"/>
      <c r="C39" s="221">
        <v>2</v>
      </c>
      <c r="D39" s="218">
        <v>12</v>
      </c>
      <c r="E39" s="218">
        <v>8</v>
      </c>
      <c r="F39" s="218">
        <v>4</v>
      </c>
      <c r="G39" s="218">
        <v>16</v>
      </c>
      <c r="H39" s="220">
        <v>13</v>
      </c>
      <c r="I39" s="220">
        <v>9</v>
      </c>
      <c r="J39" s="220">
        <v>5</v>
      </c>
      <c r="K39" s="220">
        <v>1</v>
      </c>
      <c r="L39" s="220">
        <v>14</v>
      </c>
      <c r="M39" s="220">
        <v>10</v>
      </c>
      <c r="N39" s="220">
        <v>6</v>
      </c>
      <c r="O39" s="220">
        <v>2</v>
      </c>
      <c r="P39" s="220">
        <v>15</v>
      </c>
      <c r="Q39" s="220">
        <v>11</v>
      </c>
      <c r="R39" s="220">
        <v>7</v>
      </c>
      <c r="S39" s="220">
        <v>3</v>
      </c>
      <c r="T39" s="220">
        <v>16</v>
      </c>
      <c r="U39" s="220">
        <v>12</v>
      </c>
      <c r="V39" s="220">
        <v>8</v>
      </c>
      <c r="W39" s="220">
        <v>4</v>
      </c>
      <c r="X39" s="220">
        <v>1</v>
      </c>
      <c r="Y39" s="220">
        <v>13</v>
      </c>
      <c r="Z39" s="220">
        <v>9</v>
      </c>
      <c r="AA39" s="220">
        <v>5</v>
      </c>
      <c r="AB39" s="220">
        <v>2</v>
      </c>
      <c r="AC39" s="220">
        <v>14</v>
      </c>
      <c r="AD39" s="220">
        <v>10</v>
      </c>
      <c r="AE39" s="220">
        <v>6</v>
      </c>
      <c r="AF39" s="220">
        <v>3</v>
      </c>
      <c r="AG39" s="220">
        <v>15</v>
      </c>
      <c r="AH39" s="220">
        <v>11</v>
      </c>
    </row>
    <row r="40" spans="1:34" x14ac:dyDescent="0.2">
      <c r="A40" s="461"/>
      <c r="B40" s="461"/>
      <c r="C40" s="221">
        <v>3</v>
      </c>
      <c r="D40" s="219">
        <v>16</v>
      </c>
      <c r="E40" s="219">
        <v>12</v>
      </c>
      <c r="F40" s="219">
        <v>8</v>
      </c>
      <c r="G40" s="219">
        <v>4</v>
      </c>
      <c r="H40" s="220">
        <v>1</v>
      </c>
      <c r="I40" s="220">
        <v>13</v>
      </c>
      <c r="J40" s="220">
        <v>9</v>
      </c>
      <c r="K40" s="220">
        <v>5</v>
      </c>
      <c r="L40" s="220">
        <v>2</v>
      </c>
      <c r="M40" s="220">
        <v>14</v>
      </c>
      <c r="N40" s="220">
        <v>10</v>
      </c>
      <c r="O40" s="220">
        <v>6</v>
      </c>
      <c r="P40" s="220">
        <v>3</v>
      </c>
      <c r="Q40" s="220">
        <v>15</v>
      </c>
      <c r="R40" s="220">
        <v>11</v>
      </c>
      <c r="S40" s="220">
        <v>7</v>
      </c>
      <c r="T40" s="220">
        <v>4</v>
      </c>
      <c r="U40" s="220">
        <v>16</v>
      </c>
      <c r="V40" s="220">
        <v>12</v>
      </c>
      <c r="W40" s="220">
        <v>8</v>
      </c>
      <c r="X40" s="220">
        <v>5</v>
      </c>
      <c r="Y40" s="220">
        <v>1</v>
      </c>
      <c r="Z40" s="220">
        <v>13</v>
      </c>
      <c r="AA40" s="220">
        <v>9</v>
      </c>
      <c r="AB40" s="220">
        <v>6</v>
      </c>
      <c r="AC40" s="220">
        <v>2</v>
      </c>
      <c r="AD40" s="220">
        <v>14</v>
      </c>
      <c r="AE40" s="220">
        <v>10</v>
      </c>
      <c r="AF40" s="220">
        <v>7</v>
      </c>
      <c r="AG40" s="220">
        <v>3</v>
      </c>
      <c r="AH40" s="220">
        <v>15</v>
      </c>
    </row>
    <row r="41" spans="1:34" x14ac:dyDescent="0.2">
      <c r="A41" s="461"/>
      <c r="B41" s="461"/>
      <c r="C41" s="221">
        <v>4</v>
      </c>
      <c r="D41" s="216">
        <v>4</v>
      </c>
      <c r="E41" s="216">
        <v>16</v>
      </c>
      <c r="F41" s="216">
        <v>12</v>
      </c>
      <c r="G41" s="216">
        <v>8</v>
      </c>
      <c r="H41" s="220">
        <v>5</v>
      </c>
      <c r="I41" s="220">
        <v>1</v>
      </c>
      <c r="J41" s="220">
        <v>13</v>
      </c>
      <c r="K41" s="220">
        <v>9</v>
      </c>
      <c r="L41" s="220">
        <v>6</v>
      </c>
      <c r="M41" s="220">
        <v>2</v>
      </c>
      <c r="N41" s="220">
        <v>14</v>
      </c>
      <c r="O41" s="220">
        <v>10</v>
      </c>
      <c r="P41" s="220">
        <v>7</v>
      </c>
      <c r="Q41" s="220">
        <v>3</v>
      </c>
      <c r="R41" s="220">
        <v>15</v>
      </c>
      <c r="S41" s="220">
        <v>11</v>
      </c>
      <c r="T41" s="220">
        <v>8</v>
      </c>
      <c r="U41" s="220">
        <v>4</v>
      </c>
      <c r="V41" s="220">
        <v>16</v>
      </c>
      <c r="W41" s="220">
        <v>12</v>
      </c>
      <c r="X41" s="220">
        <v>9</v>
      </c>
      <c r="Y41" s="220">
        <v>5</v>
      </c>
      <c r="Z41" s="220">
        <v>1</v>
      </c>
      <c r="AA41" s="220">
        <v>13</v>
      </c>
      <c r="AB41" s="220">
        <v>10</v>
      </c>
      <c r="AC41" s="220">
        <v>6</v>
      </c>
      <c r="AD41" s="220">
        <v>2</v>
      </c>
      <c r="AE41" s="220">
        <v>14</v>
      </c>
      <c r="AF41" s="220">
        <v>11</v>
      </c>
      <c r="AG41" s="220">
        <v>7</v>
      </c>
      <c r="AH41" s="220">
        <v>3</v>
      </c>
    </row>
    <row r="42" spans="1:34" s="63" customFormat="1" x14ac:dyDescent="0.2">
      <c r="A42" s="214"/>
      <c r="B42" s="214"/>
      <c r="C42" s="221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</row>
    <row r="43" spans="1:34" x14ac:dyDescent="0.2">
      <c r="A43" s="461">
        <v>0.66666666666666663</v>
      </c>
      <c r="B43" s="461">
        <v>0.77083333333333337</v>
      </c>
      <c r="C43" s="221">
        <v>1</v>
      </c>
      <c r="D43" s="217">
        <v>9</v>
      </c>
      <c r="E43" s="217">
        <v>5</v>
      </c>
      <c r="F43" s="217">
        <v>1</v>
      </c>
      <c r="G43" s="217">
        <v>13</v>
      </c>
      <c r="H43" s="220">
        <v>10</v>
      </c>
      <c r="I43" s="220">
        <v>6</v>
      </c>
      <c r="J43" s="220">
        <v>2</v>
      </c>
      <c r="K43" s="220">
        <v>14</v>
      </c>
      <c r="L43" s="220">
        <v>11</v>
      </c>
      <c r="M43" s="220">
        <v>7</v>
      </c>
      <c r="N43" s="220">
        <v>3</v>
      </c>
      <c r="O43" s="220">
        <v>15</v>
      </c>
      <c r="P43" s="220">
        <v>12</v>
      </c>
      <c r="Q43" s="220">
        <v>8</v>
      </c>
      <c r="R43" s="220">
        <v>4</v>
      </c>
      <c r="S43" s="220">
        <v>16</v>
      </c>
      <c r="T43" s="220">
        <v>13</v>
      </c>
      <c r="U43" s="220">
        <v>9</v>
      </c>
      <c r="V43" s="220">
        <v>5</v>
      </c>
      <c r="W43" s="220">
        <v>1</v>
      </c>
      <c r="X43" s="220">
        <v>14</v>
      </c>
      <c r="Y43" s="220">
        <v>10</v>
      </c>
      <c r="Z43" s="220">
        <v>6</v>
      </c>
      <c r="AA43" s="220">
        <v>2</v>
      </c>
      <c r="AB43" s="220">
        <v>15</v>
      </c>
      <c r="AC43" s="220">
        <v>11</v>
      </c>
      <c r="AD43" s="220">
        <v>7</v>
      </c>
      <c r="AE43" s="220">
        <v>3</v>
      </c>
      <c r="AF43" s="220">
        <v>16</v>
      </c>
      <c r="AG43" s="220">
        <v>12</v>
      </c>
      <c r="AH43" s="220">
        <v>8</v>
      </c>
    </row>
    <row r="44" spans="1:34" x14ac:dyDescent="0.2">
      <c r="A44" s="461"/>
      <c r="B44" s="461"/>
      <c r="C44" s="221">
        <v>2</v>
      </c>
      <c r="D44" s="218">
        <v>13</v>
      </c>
      <c r="E44" s="218">
        <v>9</v>
      </c>
      <c r="F44" s="218">
        <v>5</v>
      </c>
      <c r="G44" s="218">
        <v>1</v>
      </c>
      <c r="H44" s="220">
        <v>14</v>
      </c>
      <c r="I44" s="220">
        <v>10</v>
      </c>
      <c r="J44" s="220">
        <v>6</v>
      </c>
      <c r="K44" s="220">
        <v>2</v>
      </c>
      <c r="L44" s="220">
        <v>15</v>
      </c>
      <c r="M44" s="220">
        <v>11</v>
      </c>
      <c r="N44" s="220">
        <v>7</v>
      </c>
      <c r="O44" s="220">
        <v>3</v>
      </c>
      <c r="P44" s="220">
        <v>16</v>
      </c>
      <c r="Q44" s="220">
        <v>12</v>
      </c>
      <c r="R44" s="220">
        <v>8</v>
      </c>
      <c r="S44" s="220">
        <v>4</v>
      </c>
      <c r="T44" s="220">
        <v>1</v>
      </c>
      <c r="U44" s="220">
        <v>13</v>
      </c>
      <c r="V44" s="220">
        <v>9</v>
      </c>
      <c r="W44" s="220">
        <v>5</v>
      </c>
      <c r="X44" s="220">
        <v>2</v>
      </c>
      <c r="Y44" s="220">
        <v>14</v>
      </c>
      <c r="Z44" s="220">
        <v>10</v>
      </c>
      <c r="AA44" s="220">
        <v>6</v>
      </c>
      <c r="AB44" s="220">
        <v>3</v>
      </c>
      <c r="AC44" s="220">
        <v>15</v>
      </c>
      <c r="AD44" s="220">
        <v>11</v>
      </c>
      <c r="AE44" s="220">
        <v>7</v>
      </c>
      <c r="AF44" s="220">
        <v>4</v>
      </c>
      <c r="AG44" s="220">
        <v>16</v>
      </c>
      <c r="AH44" s="220">
        <v>12</v>
      </c>
    </row>
    <row r="45" spans="1:34" x14ac:dyDescent="0.2">
      <c r="A45" s="461"/>
      <c r="B45" s="461"/>
      <c r="C45" s="221">
        <v>3</v>
      </c>
      <c r="D45" s="219">
        <v>1</v>
      </c>
      <c r="E45" s="219">
        <v>13</v>
      </c>
      <c r="F45" s="219">
        <v>9</v>
      </c>
      <c r="G45" s="219">
        <v>5</v>
      </c>
      <c r="H45" s="220">
        <v>2</v>
      </c>
      <c r="I45" s="220">
        <v>14</v>
      </c>
      <c r="J45" s="220">
        <v>10</v>
      </c>
      <c r="K45" s="220">
        <v>6</v>
      </c>
      <c r="L45" s="220">
        <v>3</v>
      </c>
      <c r="M45" s="220">
        <v>15</v>
      </c>
      <c r="N45" s="220">
        <v>11</v>
      </c>
      <c r="O45" s="220">
        <v>7</v>
      </c>
      <c r="P45" s="220">
        <v>4</v>
      </c>
      <c r="Q45" s="220">
        <v>16</v>
      </c>
      <c r="R45" s="220">
        <v>12</v>
      </c>
      <c r="S45" s="220">
        <v>8</v>
      </c>
      <c r="T45" s="220">
        <v>5</v>
      </c>
      <c r="U45" s="220">
        <v>1</v>
      </c>
      <c r="V45" s="220">
        <v>13</v>
      </c>
      <c r="W45" s="220">
        <v>9</v>
      </c>
      <c r="X45" s="220">
        <v>6</v>
      </c>
      <c r="Y45" s="220">
        <v>2</v>
      </c>
      <c r="Z45" s="220">
        <v>14</v>
      </c>
      <c r="AA45" s="220">
        <v>10</v>
      </c>
      <c r="AB45" s="220">
        <v>7</v>
      </c>
      <c r="AC45" s="220">
        <v>3</v>
      </c>
      <c r="AD45" s="220">
        <v>15</v>
      </c>
      <c r="AE45" s="220">
        <v>11</v>
      </c>
      <c r="AF45" s="220">
        <v>8</v>
      </c>
      <c r="AG45" s="220">
        <v>4</v>
      </c>
      <c r="AH45" s="220">
        <v>16</v>
      </c>
    </row>
    <row r="46" spans="1:34" x14ac:dyDescent="0.2">
      <c r="A46" s="461"/>
      <c r="B46" s="461"/>
      <c r="C46" s="221">
        <v>4</v>
      </c>
      <c r="D46" s="216">
        <v>5</v>
      </c>
      <c r="E46" s="216">
        <v>1</v>
      </c>
      <c r="F46" s="216">
        <v>13</v>
      </c>
      <c r="G46" s="216">
        <v>9</v>
      </c>
      <c r="H46" s="220">
        <v>6</v>
      </c>
      <c r="I46" s="220">
        <v>2</v>
      </c>
      <c r="J46" s="220">
        <v>14</v>
      </c>
      <c r="K46" s="220">
        <v>10</v>
      </c>
      <c r="L46" s="220">
        <v>7</v>
      </c>
      <c r="M46" s="220">
        <v>3</v>
      </c>
      <c r="N46" s="220">
        <v>15</v>
      </c>
      <c r="O46" s="220">
        <v>11</v>
      </c>
      <c r="P46" s="220">
        <v>8</v>
      </c>
      <c r="Q46" s="220">
        <v>4</v>
      </c>
      <c r="R46" s="220">
        <v>16</v>
      </c>
      <c r="S46" s="220">
        <v>12</v>
      </c>
      <c r="T46" s="220">
        <v>9</v>
      </c>
      <c r="U46" s="220">
        <v>5</v>
      </c>
      <c r="V46" s="220">
        <v>1</v>
      </c>
      <c r="W46" s="220">
        <v>13</v>
      </c>
      <c r="X46" s="220">
        <v>10</v>
      </c>
      <c r="Y46" s="220">
        <v>6</v>
      </c>
      <c r="Z46" s="220">
        <v>2</v>
      </c>
      <c r="AA46" s="220">
        <v>14</v>
      </c>
      <c r="AB46" s="220">
        <v>11</v>
      </c>
      <c r="AC46" s="220">
        <v>7</v>
      </c>
      <c r="AD46" s="220">
        <v>3</v>
      </c>
      <c r="AE46" s="220">
        <v>15</v>
      </c>
      <c r="AF46" s="220">
        <v>12</v>
      </c>
      <c r="AG46" s="220">
        <v>8</v>
      </c>
      <c r="AH46" s="220">
        <v>4</v>
      </c>
    </row>
    <row r="47" spans="1:34" s="63" customFormat="1" x14ac:dyDescent="0.2">
      <c r="A47" s="214"/>
      <c r="B47" s="214"/>
      <c r="C47" s="221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</row>
    <row r="48" spans="1:34" x14ac:dyDescent="0.2">
      <c r="A48" s="461">
        <v>0.75</v>
      </c>
      <c r="B48" s="461">
        <v>0.85416666666666663</v>
      </c>
      <c r="C48" s="221">
        <v>1</v>
      </c>
      <c r="D48" s="217">
        <v>10</v>
      </c>
      <c r="E48" s="217">
        <v>6</v>
      </c>
      <c r="F48" s="217">
        <v>2</v>
      </c>
      <c r="G48" s="217">
        <v>14</v>
      </c>
      <c r="H48" s="220">
        <v>11</v>
      </c>
      <c r="I48" s="220">
        <v>7</v>
      </c>
      <c r="J48" s="220">
        <v>3</v>
      </c>
      <c r="K48" s="220">
        <v>15</v>
      </c>
      <c r="L48" s="220">
        <v>12</v>
      </c>
      <c r="M48" s="220">
        <v>8</v>
      </c>
      <c r="N48" s="220">
        <v>4</v>
      </c>
      <c r="O48" s="220">
        <v>16</v>
      </c>
      <c r="P48" s="220">
        <v>13</v>
      </c>
      <c r="Q48" s="220">
        <v>9</v>
      </c>
      <c r="R48" s="220">
        <v>5</v>
      </c>
      <c r="S48" s="220">
        <v>1</v>
      </c>
      <c r="T48" s="220">
        <v>14</v>
      </c>
      <c r="U48" s="220">
        <v>10</v>
      </c>
      <c r="V48" s="220">
        <v>6</v>
      </c>
      <c r="W48" s="220">
        <v>2</v>
      </c>
      <c r="X48" s="220">
        <v>15</v>
      </c>
      <c r="Y48" s="220">
        <v>11</v>
      </c>
      <c r="Z48" s="220">
        <v>7</v>
      </c>
      <c r="AA48" s="220">
        <v>3</v>
      </c>
      <c r="AB48" s="220">
        <v>16</v>
      </c>
      <c r="AC48" s="220">
        <v>12</v>
      </c>
      <c r="AD48" s="220">
        <v>8</v>
      </c>
      <c r="AE48" s="220">
        <v>4</v>
      </c>
      <c r="AF48" s="220">
        <v>1</v>
      </c>
      <c r="AG48" s="220">
        <v>13</v>
      </c>
      <c r="AH48" s="220">
        <v>9</v>
      </c>
    </row>
    <row r="49" spans="1:34" x14ac:dyDescent="0.2">
      <c r="A49" s="461"/>
      <c r="B49" s="461"/>
      <c r="C49" s="221">
        <v>2</v>
      </c>
      <c r="D49" s="218">
        <v>14</v>
      </c>
      <c r="E49" s="218">
        <v>10</v>
      </c>
      <c r="F49" s="218">
        <v>6</v>
      </c>
      <c r="G49" s="218">
        <v>2</v>
      </c>
      <c r="H49" s="220">
        <v>15</v>
      </c>
      <c r="I49" s="220">
        <v>11</v>
      </c>
      <c r="J49" s="220">
        <v>7</v>
      </c>
      <c r="K49" s="220">
        <v>3</v>
      </c>
      <c r="L49" s="220">
        <v>16</v>
      </c>
      <c r="M49" s="220">
        <v>12</v>
      </c>
      <c r="N49" s="220">
        <v>8</v>
      </c>
      <c r="O49" s="220">
        <v>4</v>
      </c>
      <c r="P49" s="220">
        <v>1</v>
      </c>
      <c r="Q49" s="220">
        <v>13</v>
      </c>
      <c r="R49" s="220">
        <v>9</v>
      </c>
      <c r="S49" s="220">
        <v>5</v>
      </c>
      <c r="T49" s="220">
        <v>2</v>
      </c>
      <c r="U49" s="220">
        <v>14</v>
      </c>
      <c r="V49" s="220">
        <v>10</v>
      </c>
      <c r="W49" s="220">
        <v>6</v>
      </c>
      <c r="X49" s="220">
        <v>3</v>
      </c>
      <c r="Y49" s="220">
        <v>15</v>
      </c>
      <c r="Z49" s="220">
        <v>11</v>
      </c>
      <c r="AA49" s="220">
        <v>7</v>
      </c>
      <c r="AB49" s="220">
        <v>4</v>
      </c>
      <c r="AC49" s="220">
        <v>16</v>
      </c>
      <c r="AD49" s="220">
        <v>12</v>
      </c>
      <c r="AE49" s="220">
        <v>8</v>
      </c>
      <c r="AF49" s="220">
        <v>5</v>
      </c>
      <c r="AG49" s="220">
        <v>1</v>
      </c>
      <c r="AH49" s="220">
        <v>13</v>
      </c>
    </row>
    <row r="50" spans="1:34" x14ac:dyDescent="0.2">
      <c r="A50" s="461"/>
      <c r="B50" s="461"/>
      <c r="C50" s="221">
        <v>3</v>
      </c>
      <c r="D50" s="219">
        <v>2</v>
      </c>
      <c r="E50" s="219">
        <v>14</v>
      </c>
      <c r="F50" s="219">
        <v>10</v>
      </c>
      <c r="G50" s="219">
        <v>6</v>
      </c>
      <c r="H50" s="220">
        <v>3</v>
      </c>
      <c r="I50" s="220">
        <v>15</v>
      </c>
      <c r="J50" s="220">
        <v>11</v>
      </c>
      <c r="K50" s="220">
        <v>7</v>
      </c>
      <c r="L50" s="220">
        <v>4</v>
      </c>
      <c r="M50" s="220">
        <v>16</v>
      </c>
      <c r="N50" s="220">
        <v>12</v>
      </c>
      <c r="O50" s="220">
        <v>8</v>
      </c>
      <c r="P50" s="220">
        <v>5</v>
      </c>
      <c r="Q50" s="220">
        <v>1</v>
      </c>
      <c r="R50" s="220">
        <v>13</v>
      </c>
      <c r="S50" s="220">
        <v>9</v>
      </c>
      <c r="T50" s="220">
        <v>6</v>
      </c>
      <c r="U50" s="220">
        <v>2</v>
      </c>
      <c r="V50" s="220">
        <v>14</v>
      </c>
      <c r="W50" s="220">
        <v>10</v>
      </c>
      <c r="X50" s="220">
        <v>7</v>
      </c>
      <c r="Y50" s="220">
        <v>3</v>
      </c>
      <c r="Z50" s="220">
        <v>15</v>
      </c>
      <c r="AA50" s="220">
        <v>11</v>
      </c>
      <c r="AB50" s="220">
        <v>8</v>
      </c>
      <c r="AC50" s="220">
        <v>4</v>
      </c>
      <c r="AD50" s="220">
        <v>16</v>
      </c>
      <c r="AE50" s="220">
        <v>12</v>
      </c>
      <c r="AF50" s="220">
        <v>9</v>
      </c>
      <c r="AG50" s="220">
        <v>5</v>
      </c>
      <c r="AH50" s="220">
        <v>1</v>
      </c>
    </row>
    <row r="51" spans="1:34" x14ac:dyDescent="0.2">
      <c r="A51" s="461"/>
      <c r="B51" s="461"/>
      <c r="C51" s="221">
        <v>4</v>
      </c>
      <c r="D51" s="216">
        <v>6</v>
      </c>
      <c r="E51" s="216">
        <v>2</v>
      </c>
      <c r="F51" s="216">
        <v>14</v>
      </c>
      <c r="G51" s="216">
        <v>10</v>
      </c>
      <c r="H51" s="220">
        <v>7</v>
      </c>
      <c r="I51" s="220">
        <v>3</v>
      </c>
      <c r="J51" s="220">
        <v>15</v>
      </c>
      <c r="K51" s="220">
        <v>11</v>
      </c>
      <c r="L51" s="220">
        <v>8</v>
      </c>
      <c r="M51" s="220">
        <v>4</v>
      </c>
      <c r="N51" s="220">
        <v>16</v>
      </c>
      <c r="O51" s="220">
        <v>12</v>
      </c>
      <c r="P51" s="220">
        <v>9</v>
      </c>
      <c r="Q51" s="220">
        <v>5</v>
      </c>
      <c r="R51" s="220">
        <v>1</v>
      </c>
      <c r="S51" s="220">
        <v>13</v>
      </c>
      <c r="T51" s="220">
        <v>10</v>
      </c>
      <c r="U51" s="220">
        <v>6</v>
      </c>
      <c r="V51" s="220">
        <v>2</v>
      </c>
      <c r="W51" s="220">
        <v>14</v>
      </c>
      <c r="X51" s="220">
        <v>11</v>
      </c>
      <c r="Y51" s="220">
        <v>7</v>
      </c>
      <c r="Z51" s="220">
        <v>3</v>
      </c>
      <c r="AA51" s="220">
        <v>15</v>
      </c>
      <c r="AB51" s="220">
        <v>12</v>
      </c>
      <c r="AC51" s="220">
        <v>8</v>
      </c>
      <c r="AD51" s="220">
        <v>4</v>
      </c>
      <c r="AE51" s="220">
        <v>16</v>
      </c>
      <c r="AF51" s="220">
        <v>13</v>
      </c>
      <c r="AG51" s="220">
        <v>9</v>
      </c>
      <c r="AH51" s="220">
        <v>5</v>
      </c>
    </row>
    <row r="52" spans="1:34" s="63" customFormat="1" x14ac:dyDescent="0.2">
      <c r="A52" s="214"/>
      <c r="B52" s="214"/>
      <c r="C52" s="221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</row>
    <row r="53" spans="1:34" x14ac:dyDescent="0.2">
      <c r="A53" s="461">
        <v>0.83333333333333337</v>
      </c>
      <c r="B53" s="461">
        <v>0.9375</v>
      </c>
      <c r="C53" s="221">
        <v>1</v>
      </c>
      <c r="D53" s="217">
        <v>11</v>
      </c>
      <c r="E53" s="217">
        <v>7</v>
      </c>
      <c r="F53" s="217">
        <v>3</v>
      </c>
      <c r="G53" s="217">
        <v>15</v>
      </c>
      <c r="H53" s="220">
        <v>12</v>
      </c>
      <c r="I53" s="220">
        <v>8</v>
      </c>
      <c r="J53" s="220">
        <v>4</v>
      </c>
      <c r="K53" s="220">
        <v>16</v>
      </c>
      <c r="L53" s="220">
        <v>13</v>
      </c>
      <c r="M53" s="220">
        <v>9</v>
      </c>
      <c r="N53" s="220">
        <v>5</v>
      </c>
      <c r="O53" s="220">
        <v>1</v>
      </c>
      <c r="P53" s="220">
        <v>14</v>
      </c>
      <c r="Q53" s="220">
        <v>10</v>
      </c>
      <c r="R53" s="220">
        <v>6</v>
      </c>
      <c r="S53" s="220">
        <v>2</v>
      </c>
      <c r="T53" s="220">
        <v>15</v>
      </c>
      <c r="U53" s="220">
        <v>11</v>
      </c>
      <c r="V53" s="220">
        <v>7</v>
      </c>
      <c r="W53" s="220">
        <v>3</v>
      </c>
      <c r="X53" s="220">
        <v>16</v>
      </c>
      <c r="Y53" s="220">
        <v>12</v>
      </c>
      <c r="Z53" s="220">
        <v>8</v>
      </c>
      <c r="AA53" s="220">
        <v>4</v>
      </c>
      <c r="AB53" s="220">
        <v>1</v>
      </c>
      <c r="AC53" s="220">
        <v>13</v>
      </c>
      <c r="AD53" s="220">
        <v>9</v>
      </c>
      <c r="AE53" s="220">
        <v>5</v>
      </c>
      <c r="AF53" s="220">
        <v>2</v>
      </c>
      <c r="AG53" s="220">
        <v>14</v>
      </c>
      <c r="AH53" s="220">
        <v>10</v>
      </c>
    </row>
    <row r="54" spans="1:34" x14ac:dyDescent="0.2">
      <c r="A54" s="461"/>
      <c r="B54" s="461"/>
      <c r="C54" s="221">
        <v>2</v>
      </c>
      <c r="D54" s="218">
        <v>15</v>
      </c>
      <c r="E54" s="218">
        <v>11</v>
      </c>
      <c r="F54" s="218">
        <v>7</v>
      </c>
      <c r="G54" s="218">
        <v>3</v>
      </c>
      <c r="H54" s="220">
        <v>16</v>
      </c>
      <c r="I54" s="220">
        <v>12</v>
      </c>
      <c r="J54" s="220">
        <v>8</v>
      </c>
      <c r="K54" s="220">
        <v>4</v>
      </c>
      <c r="L54" s="220">
        <v>1</v>
      </c>
      <c r="M54" s="220">
        <v>13</v>
      </c>
      <c r="N54" s="220">
        <v>9</v>
      </c>
      <c r="O54" s="220">
        <v>5</v>
      </c>
      <c r="P54" s="220">
        <v>2</v>
      </c>
      <c r="Q54" s="220">
        <v>14</v>
      </c>
      <c r="R54" s="220">
        <v>10</v>
      </c>
      <c r="S54" s="220">
        <v>6</v>
      </c>
      <c r="T54" s="220">
        <v>3</v>
      </c>
      <c r="U54" s="220">
        <v>15</v>
      </c>
      <c r="V54" s="220">
        <v>11</v>
      </c>
      <c r="W54" s="220">
        <v>7</v>
      </c>
      <c r="X54" s="220">
        <v>4</v>
      </c>
      <c r="Y54" s="220">
        <v>16</v>
      </c>
      <c r="Z54" s="220">
        <v>12</v>
      </c>
      <c r="AA54" s="220">
        <v>8</v>
      </c>
      <c r="AB54" s="220">
        <v>5</v>
      </c>
      <c r="AC54" s="220">
        <v>1</v>
      </c>
      <c r="AD54" s="220">
        <v>13</v>
      </c>
      <c r="AE54" s="220">
        <v>9</v>
      </c>
      <c r="AF54" s="220">
        <v>6</v>
      </c>
      <c r="AG54" s="220">
        <v>2</v>
      </c>
      <c r="AH54" s="220">
        <v>14</v>
      </c>
    </row>
    <row r="55" spans="1:34" x14ac:dyDescent="0.2">
      <c r="A55" s="461"/>
      <c r="B55" s="461"/>
      <c r="C55" s="221">
        <v>3</v>
      </c>
      <c r="D55" s="219">
        <v>3</v>
      </c>
      <c r="E55" s="219">
        <v>15</v>
      </c>
      <c r="F55" s="219">
        <v>11</v>
      </c>
      <c r="G55" s="219">
        <v>7</v>
      </c>
      <c r="H55" s="220">
        <v>4</v>
      </c>
      <c r="I55" s="220">
        <v>16</v>
      </c>
      <c r="J55" s="220">
        <v>12</v>
      </c>
      <c r="K55" s="220">
        <v>8</v>
      </c>
      <c r="L55" s="220">
        <v>5</v>
      </c>
      <c r="M55" s="220">
        <v>1</v>
      </c>
      <c r="N55" s="220">
        <v>13</v>
      </c>
      <c r="O55" s="220">
        <v>9</v>
      </c>
      <c r="P55" s="220">
        <v>6</v>
      </c>
      <c r="Q55" s="220">
        <v>2</v>
      </c>
      <c r="R55" s="220">
        <v>14</v>
      </c>
      <c r="S55" s="220">
        <v>10</v>
      </c>
      <c r="T55" s="220">
        <v>7</v>
      </c>
      <c r="U55" s="220">
        <v>3</v>
      </c>
      <c r="V55" s="220">
        <v>15</v>
      </c>
      <c r="W55" s="220">
        <v>11</v>
      </c>
      <c r="X55" s="220">
        <v>8</v>
      </c>
      <c r="Y55" s="220">
        <v>4</v>
      </c>
      <c r="Z55" s="220">
        <v>16</v>
      </c>
      <c r="AA55" s="220">
        <v>12</v>
      </c>
      <c r="AB55" s="220">
        <v>9</v>
      </c>
      <c r="AC55" s="220">
        <v>5</v>
      </c>
      <c r="AD55" s="220">
        <v>1</v>
      </c>
      <c r="AE55" s="220">
        <v>13</v>
      </c>
      <c r="AF55" s="220">
        <v>10</v>
      </c>
      <c r="AG55" s="220">
        <v>6</v>
      </c>
      <c r="AH55" s="220">
        <v>2</v>
      </c>
    </row>
    <row r="56" spans="1:34" x14ac:dyDescent="0.2">
      <c r="A56" s="461"/>
      <c r="B56" s="461"/>
      <c r="C56" s="221">
        <v>4</v>
      </c>
      <c r="D56" s="216">
        <v>7</v>
      </c>
      <c r="E56" s="216">
        <v>3</v>
      </c>
      <c r="F56" s="216">
        <v>15</v>
      </c>
      <c r="G56" s="216">
        <v>11</v>
      </c>
      <c r="H56" s="220">
        <v>8</v>
      </c>
      <c r="I56" s="220">
        <v>4</v>
      </c>
      <c r="J56" s="220">
        <v>16</v>
      </c>
      <c r="K56" s="220">
        <v>12</v>
      </c>
      <c r="L56" s="220">
        <v>9</v>
      </c>
      <c r="M56" s="220">
        <v>5</v>
      </c>
      <c r="N56" s="220">
        <v>1</v>
      </c>
      <c r="O56" s="220">
        <v>13</v>
      </c>
      <c r="P56" s="220">
        <v>10</v>
      </c>
      <c r="Q56" s="220">
        <v>6</v>
      </c>
      <c r="R56" s="220">
        <v>2</v>
      </c>
      <c r="S56" s="220">
        <v>14</v>
      </c>
      <c r="T56" s="220">
        <v>11</v>
      </c>
      <c r="U56" s="220">
        <v>7</v>
      </c>
      <c r="V56" s="220">
        <v>3</v>
      </c>
      <c r="W56" s="220">
        <v>15</v>
      </c>
      <c r="X56" s="220">
        <v>12</v>
      </c>
      <c r="Y56" s="220">
        <v>8</v>
      </c>
      <c r="Z56" s="220">
        <v>4</v>
      </c>
      <c r="AA56" s="220">
        <v>16</v>
      </c>
      <c r="AB56" s="220">
        <v>13</v>
      </c>
      <c r="AC56" s="220">
        <v>9</v>
      </c>
      <c r="AD56" s="220">
        <v>5</v>
      </c>
      <c r="AE56" s="220">
        <v>1</v>
      </c>
      <c r="AF56" s="220">
        <v>14</v>
      </c>
      <c r="AG56" s="220">
        <v>10</v>
      </c>
      <c r="AH56" s="220">
        <v>6</v>
      </c>
    </row>
    <row r="57" spans="1:34" s="63" customFormat="1" x14ac:dyDescent="0.2">
      <c r="A57" s="214"/>
      <c r="B57" s="214"/>
      <c r="C57" s="221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</row>
    <row r="58" spans="1:34" x14ac:dyDescent="0.2">
      <c r="A58" s="461">
        <v>0.91666666666666663</v>
      </c>
      <c r="B58" s="461">
        <v>2.0833333333333332E-2</v>
      </c>
      <c r="C58" s="221">
        <v>1</v>
      </c>
      <c r="D58" s="217">
        <v>12</v>
      </c>
      <c r="E58" s="217">
        <v>8</v>
      </c>
      <c r="F58" s="217">
        <v>4</v>
      </c>
      <c r="G58" s="217">
        <v>16</v>
      </c>
      <c r="H58" s="220">
        <v>13</v>
      </c>
      <c r="I58" s="220">
        <v>9</v>
      </c>
      <c r="J58" s="220">
        <v>5</v>
      </c>
      <c r="K58" s="220">
        <v>1</v>
      </c>
      <c r="L58" s="220">
        <v>14</v>
      </c>
      <c r="M58" s="220">
        <v>10</v>
      </c>
      <c r="N58" s="220">
        <v>6</v>
      </c>
      <c r="O58" s="220">
        <v>2</v>
      </c>
      <c r="P58" s="220">
        <v>15</v>
      </c>
      <c r="Q58" s="220">
        <v>11</v>
      </c>
      <c r="R58" s="220">
        <v>7</v>
      </c>
      <c r="S58" s="220">
        <v>3</v>
      </c>
      <c r="T58" s="220">
        <v>16</v>
      </c>
      <c r="U58" s="220">
        <v>12</v>
      </c>
      <c r="V58" s="220">
        <v>8</v>
      </c>
      <c r="W58" s="220">
        <v>4</v>
      </c>
      <c r="X58" s="220">
        <v>1</v>
      </c>
      <c r="Y58" s="220">
        <v>13</v>
      </c>
      <c r="Z58" s="220">
        <v>9</v>
      </c>
      <c r="AA58" s="220">
        <v>5</v>
      </c>
      <c r="AB58" s="220">
        <v>2</v>
      </c>
      <c r="AC58" s="220">
        <v>14</v>
      </c>
      <c r="AD58" s="220">
        <v>10</v>
      </c>
      <c r="AE58" s="220">
        <v>6</v>
      </c>
      <c r="AF58" s="220">
        <v>3</v>
      </c>
      <c r="AG58" s="220">
        <v>15</v>
      </c>
      <c r="AH58" s="220">
        <v>11</v>
      </c>
    </row>
    <row r="59" spans="1:34" x14ac:dyDescent="0.2">
      <c r="A59" s="461"/>
      <c r="B59" s="461"/>
      <c r="C59" s="221">
        <v>2</v>
      </c>
      <c r="D59" s="218">
        <v>16</v>
      </c>
      <c r="E59" s="218">
        <v>12</v>
      </c>
      <c r="F59" s="218">
        <v>8</v>
      </c>
      <c r="G59" s="218">
        <v>4</v>
      </c>
      <c r="H59" s="220">
        <v>1</v>
      </c>
      <c r="I59" s="220">
        <v>13</v>
      </c>
      <c r="J59" s="220">
        <v>9</v>
      </c>
      <c r="K59" s="220">
        <v>5</v>
      </c>
      <c r="L59" s="220">
        <v>2</v>
      </c>
      <c r="M59" s="220">
        <v>14</v>
      </c>
      <c r="N59" s="220">
        <v>10</v>
      </c>
      <c r="O59" s="220">
        <v>6</v>
      </c>
      <c r="P59" s="220">
        <v>3</v>
      </c>
      <c r="Q59" s="220">
        <v>15</v>
      </c>
      <c r="R59" s="220">
        <v>11</v>
      </c>
      <c r="S59" s="220">
        <v>7</v>
      </c>
      <c r="T59" s="220">
        <v>4</v>
      </c>
      <c r="U59" s="220">
        <v>16</v>
      </c>
      <c r="V59" s="220">
        <v>12</v>
      </c>
      <c r="W59" s="220">
        <v>8</v>
      </c>
      <c r="X59" s="220">
        <v>5</v>
      </c>
      <c r="Y59" s="220">
        <v>1</v>
      </c>
      <c r="Z59" s="220">
        <v>13</v>
      </c>
      <c r="AA59" s="220">
        <v>9</v>
      </c>
      <c r="AB59" s="220">
        <v>6</v>
      </c>
      <c r="AC59" s="220">
        <v>2</v>
      </c>
      <c r="AD59" s="220">
        <v>14</v>
      </c>
      <c r="AE59" s="220">
        <v>10</v>
      </c>
      <c r="AF59" s="220">
        <v>7</v>
      </c>
      <c r="AG59" s="220">
        <v>3</v>
      </c>
      <c r="AH59" s="220">
        <v>15</v>
      </c>
    </row>
    <row r="60" spans="1:34" x14ac:dyDescent="0.2">
      <c r="A60" s="461"/>
      <c r="B60" s="461"/>
      <c r="C60" s="221">
        <v>3</v>
      </c>
      <c r="D60" s="219">
        <v>4</v>
      </c>
      <c r="E60" s="219">
        <v>16</v>
      </c>
      <c r="F60" s="219">
        <v>12</v>
      </c>
      <c r="G60" s="219">
        <v>8</v>
      </c>
      <c r="H60" s="220">
        <v>5</v>
      </c>
      <c r="I60" s="220">
        <v>1</v>
      </c>
      <c r="J60" s="220">
        <v>13</v>
      </c>
      <c r="K60" s="220">
        <v>9</v>
      </c>
      <c r="L60" s="220">
        <v>6</v>
      </c>
      <c r="M60" s="220">
        <v>2</v>
      </c>
      <c r="N60" s="220">
        <v>14</v>
      </c>
      <c r="O60" s="220">
        <v>10</v>
      </c>
      <c r="P60" s="220">
        <v>7</v>
      </c>
      <c r="Q60" s="220">
        <v>3</v>
      </c>
      <c r="R60" s="220">
        <v>15</v>
      </c>
      <c r="S60" s="220">
        <v>11</v>
      </c>
      <c r="T60" s="220">
        <v>8</v>
      </c>
      <c r="U60" s="220">
        <v>4</v>
      </c>
      <c r="V60" s="220">
        <v>16</v>
      </c>
      <c r="W60" s="220">
        <v>12</v>
      </c>
      <c r="X60" s="220">
        <v>9</v>
      </c>
      <c r="Y60" s="220">
        <v>5</v>
      </c>
      <c r="Z60" s="220">
        <v>1</v>
      </c>
      <c r="AA60" s="220">
        <v>13</v>
      </c>
      <c r="AB60" s="220">
        <v>10</v>
      </c>
      <c r="AC60" s="220">
        <v>6</v>
      </c>
      <c r="AD60" s="220">
        <v>2</v>
      </c>
      <c r="AE60" s="220">
        <v>14</v>
      </c>
      <c r="AF60" s="220">
        <v>11</v>
      </c>
      <c r="AG60" s="220">
        <v>7</v>
      </c>
      <c r="AH60" s="220">
        <v>3</v>
      </c>
    </row>
    <row r="61" spans="1:34" x14ac:dyDescent="0.2">
      <c r="A61" s="461"/>
      <c r="B61" s="461"/>
      <c r="C61" s="221">
        <v>4</v>
      </c>
      <c r="D61" s="216">
        <v>8</v>
      </c>
      <c r="E61" s="216">
        <v>4</v>
      </c>
      <c r="F61" s="216">
        <v>16</v>
      </c>
      <c r="G61" s="216">
        <v>12</v>
      </c>
      <c r="H61" s="220">
        <v>9</v>
      </c>
      <c r="I61" s="220">
        <v>5</v>
      </c>
      <c r="J61" s="220">
        <v>1</v>
      </c>
      <c r="K61" s="220">
        <v>13</v>
      </c>
      <c r="L61" s="220">
        <v>10</v>
      </c>
      <c r="M61" s="220">
        <v>6</v>
      </c>
      <c r="N61" s="220">
        <v>2</v>
      </c>
      <c r="O61" s="220">
        <v>14</v>
      </c>
      <c r="P61" s="220">
        <v>11</v>
      </c>
      <c r="Q61" s="220">
        <v>7</v>
      </c>
      <c r="R61" s="220">
        <v>3</v>
      </c>
      <c r="S61" s="220">
        <v>15</v>
      </c>
      <c r="T61" s="220">
        <v>12</v>
      </c>
      <c r="U61" s="220">
        <v>8</v>
      </c>
      <c r="V61" s="220">
        <v>4</v>
      </c>
      <c r="W61" s="220">
        <v>16</v>
      </c>
      <c r="X61" s="220">
        <v>13</v>
      </c>
      <c r="Y61" s="220">
        <v>9</v>
      </c>
      <c r="Z61" s="220">
        <v>5</v>
      </c>
      <c r="AA61" s="220">
        <v>1</v>
      </c>
      <c r="AB61" s="220">
        <v>14</v>
      </c>
      <c r="AC61" s="220">
        <v>10</v>
      </c>
      <c r="AD61" s="220">
        <v>6</v>
      </c>
      <c r="AE61" s="220">
        <v>2</v>
      </c>
      <c r="AF61" s="220">
        <v>15</v>
      </c>
      <c r="AG61" s="220">
        <v>11</v>
      </c>
      <c r="AH61" s="220">
        <v>7</v>
      </c>
    </row>
  </sheetData>
  <mergeCells count="25">
    <mergeCell ref="A2:B2"/>
    <mergeCell ref="A3:A6"/>
    <mergeCell ref="B3:B6"/>
    <mergeCell ref="A48:A51"/>
    <mergeCell ref="B48:B51"/>
    <mergeCell ref="A18:A21"/>
    <mergeCell ref="B18:B21"/>
    <mergeCell ref="A23:A26"/>
    <mergeCell ref="B23:B26"/>
    <mergeCell ref="A28:A31"/>
    <mergeCell ref="B28:B31"/>
    <mergeCell ref="A8:A11"/>
    <mergeCell ref="B8:B11"/>
    <mergeCell ref="A13:A16"/>
    <mergeCell ref="B13:B16"/>
    <mergeCell ref="A53:A56"/>
    <mergeCell ref="B53:B56"/>
    <mergeCell ref="A58:A61"/>
    <mergeCell ref="B58:B61"/>
    <mergeCell ref="A33:A36"/>
    <mergeCell ref="B33:B36"/>
    <mergeCell ref="A38:A41"/>
    <mergeCell ref="B38:B41"/>
    <mergeCell ref="A43:A46"/>
    <mergeCell ref="B43:B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Current</vt:lpstr>
      <vt:lpstr>Loadsheding 3 hr 30 min overlap</vt:lpstr>
      <vt:lpstr>Printable Version</vt:lpstr>
      <vt:lpstr>Work in Progres</vt:lpstr>
      <vt:lpstr>Current!Print_Area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Bulletin</dc:creator>
  <cp:lastModifiedBy>Bheki Tshawe</cp:lastModifiedBy>
  <cp:lastPrinted>2020-02-20T10:19:55Z</cp:lastPrinted>
  <dcterms:created xsi:type="dcterms:W3CDTF">2015-07-22T13:11:03Z</dcterms:created>
  <dcterms:modified xsi:type="dcterms:W3CDTF">2021-02-06T09:12:13Z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